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eif\Downloads\"/>
    </mc:Choice>
  </mc:AlternateContent>
  <xr:revisionPtr revIDLastSave="0" documentId="13_ncr:1_{8AB549E0-C2D8-42E4-A489-F046C3084A54}" xr6:coauthVersionLast="47" xr6:coauthVersionMax="47" xr10:uidLastSave="{00000000-0000-0000-0000-000000000000}"/>
  <bookViews>
    <workbookView xWindow="-120" yWindow="-120" windowWidth="19440" windowHeight="15000" firstSheet="1" activeTab="1" xr2:uid="{00000000-000D-0000-FFFF-FFFF00000000}"/>
  </bookViews>
  <sheets>
    <sheet name="bike_buyers" sheetId="1" r:id="rId1"/>
    <sheet name="Dashboard" sheetId="7" r:id="rId2"/>
    <sheet name="pivot table" sheetId="2" r:id="rId3"/>
    <sheet name="working_sheet" sheetId="3" r:id="rId4"/>
  </sheets>
  <definedNames>
    <definedName name="_xlnm._FilterDatabase" localSheetId="0" hidden="1">bike_buyers!$A$1:$M$1001</definedName>
    <definedName name="_xlnm._FilterDatabase" localSheetId="3" hidden="1">working_sheet!$A$1:$N$1001</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A1048576" i="3"/>
  <c r="E87" i="2"/>
  <c r="E86" i="2"/>
  <c r="E85" i="2"/>
  <c r="E84" i="2"/>
  <c r="E83" i="2"/>
  <c r="H17" i="7"/>
  <c r="D17" i="7"/>
</calcChain>
</file>

<file path=xl/sharedStrings.xml><?xml version="1.0" encoding="utf-8"?>
<sst xmlns="http://schemas.openxmlformats.org/spreadsheetml/2006/main" count="16305" uniqueCount="56">
  <si>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</si>
  <si>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</si>
  <si>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</si>
  <si>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</si>
  <si>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</si>
  <si>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</si>
  <si>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</si>
  <si>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</si>
  <si>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</si>
  <si>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</si>
  <si>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</si>
  <si>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</si>
  <si>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</si>
  <si>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</si>
  <si>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</si>
  <si>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</si>
  <si>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</si>
  <si>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</si>
  <si>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</si>
  <si>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</si>
  <si>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</si>
  <si>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</si>
  <si>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</si>
  <si>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</si>
  <si>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</si>
  <si>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</si>
  <si>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</si>
  <si>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</si>
  <si>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</si>
  <si>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</si>
  <si>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</si>
  <si>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</si>
  <si>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</si>
  <si>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</si>
  <si>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</si>
  <si>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</si>
  <si>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</si>
  <si>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</si>
  <si>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</si>
  <si>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</si>
  <si>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Column Labels</t>
  </si>
  <si>
    <t>Grand Total</t>
  </si>
  <si>
    <t>Row Labels</t>
  </si>
  <si>
    <t>Average of Income</t>
  </si>
  <si>
    <t>Count of ID</t>
  </si>
  <si>
    <t>Age Group</t>
  </si>
  <si>
    <t>More than 10 Miles</t>
  </si>
  <si>
    <t>Middle Age 31-54</t>
  </si>
  <si>
    <t>Old 55+</t>
  </si>
  <si>
    <t>Adolescent 0-30</t>
  </si>
  <si>
    <t>Count of Purchased Bike</t>
  </si>
  <si>
    <t>(All)</t>
  </si>
  <si>
    <t>Count of clients</t>
  </si>
  <si>
    <t xml:space="preserve"> </t>
  </si>
  <si>
    <t>Sum of Cars</t>
  </si>
  <si>
    <t>Average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</si>
</sst>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42" applyFont="1"/>
    <xf numFmtId="9" fontId="1" fillId="0" borderId="0" xfId="42" applyFont="1"/>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font>
        <color rgb="FF9C0006"/>
      </font>
      <fill>
        <patternFill>
          <bgColor rgb="FFFFC7CE"/>
        </patternFill>
      </fill>
    </dxf>
    <dxf>
      <numFmt numFmtId="0" formatCode="General"/>
    </dxf>
    <dxf>
      <numFmt numFmtId="165" formatCode="&quot;$&quot;#,##0"/>
    </dxf>
    <dxf>
      <numFmt numFmtId="166" formatCode="_(&quot;$&quot;* #,##0_);_(&quot;$&quot;* \(#,##0\);_(&quot;$&quot;* &quot;-&quot;??_);_(@_)"/>
    </dxf>
    <dxf>
      <numFmt numFmtId="166" formatCode="_(&quot;$&quot;* #,##0_);_(&quot;$&quot;* \(#,##0\);_(&quot;$&quot;* &quot;-&quot;??_);_(@_)"/>
    </dxf>
    <dxf>
      <numFmt numFmtId="2" formatCode="0.00"/>
    </dxf>
    <dxf>
      <numFmt numFmtId="166" formatCode="_(&quot;$&quot;* #,##0_);_(&quot;$&quot;* \(#,##0\);_(&quot;$&quot;* &quot;-&quot;??_);_(@_)"/>
    </dxf>
    <dxf>
      <numFmt numFmtId="166" formatCode="_(&quot;$&quot;* #,##0_);_(&quot;$&quot;* \(#,##0\);_(&quot;$&quot;* &quot;-&quot;??_);_(@_)"/>
    </dxf>
    <dxf>
      <numFmt numFmtId="167" formatCode="_(&quot;$&quot;* #,##0.0_);_(&quot;$&quot;* \(#,##0.0\);_(&quot;$&quot;* &quot;-&quot;??_);_(@_)"/>
    </dxf>
    <dxf>
      <numFmt numFmtId="34" formatCode="_(&quot;$&quot;* #,##0.00_);_(&quot;$&quot;* \(#,##0.00\);_(&quot;$&quot;* &quot;-&quot;??_);_(@_)"/>
    </dxf>
    <dxf>
      <numFmt numFmtId="1" formatCode="0"/>
    </dxf>
    <dxf>
      <numFmt numFmtId="168" formatCode="0.0"/>
    </dxf>
    <dxf>
      <numFmt numFmtId="2" formatCode="0.00"/>
    </dxf>
    <dxf>
      <font>
        <sz val="11"/>
      </font>
    </dxf>
    <dxf>
      <font>
        <sz val="11"/>
      </font>
    </dxf>
    <dxf>
      <font>
        <sz val="11"/>
      </font>
    </dxf>
    <dxf>
      <font>
        <sz val="11"/>
      </font>
    </dxf>
    <dxf>
      <font>
        <sz val="10"/>
      </font>
    </dxf>
    <dxf>
      <font>
        <sz val="10"/>
      </font>
    </dxf>
    <dxf>
      <font>
        <sz val="10"/>
      </font>
    </dxf>
    <dxf>
      <font>
        <sz val="10"/>
      </font>
    </dxf>
    <dxf>
      <font>
        <sz val="9"/>
      </font>
    </dxf>
    <dxf>
      <font>
        <sz val="9"/>
      </font>
    </dxf>
    <dxf>
      <font>
        <sz val="9"/>
      </font>
    </dxf>
    <dxf>
      <font>
        <sz val="9"/>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9"/>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55-4F38-8281-26C0EA42272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55-4F38-8281-26C0EA42272D}"/>
            </c:ext>
          </c:extLst>
        </c:ser>
        <c:dLbls>
          <c:showLegendKey val="0"/>
          <c:showVal val="0"/>
          <c:showCatName val="0"/>
          <c:showSerName val="0"/>
          <c:showPercent val="0"/>
          <c:showBubbleSize val="0"/>
        </c:dLbls>
        <c:marker val="1"/>
        <c:smooth val="0"/>
        <c:axId val="1586990431"/>
        <c:axId val="1586991263"/>
      </c:lineChart>
      <c:catAx>
        <c:axId val="158699043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6991263"/>
        <c:crosses val="autoZero"/>
        <c:auto val="1"/>
        <c:lblAlgn val="ctr"/>
        <c:lblOffset val="100"/>
        <c:noMultiLvlLbl val="0"/>
      </c:catAx>
      <c:valAx>
        <c:axId val="15869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69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r>
              <a:rPr lang="en-US"/>
              <a:t>AVG Income Per Purchase by Gender</a:t>
            </a:r>
          </a:p>
        </c:rich>
      </c:tx>
      <c:layout>
        <c:manualLayout>
          <c:xMode val="edge"/>
          <c:yMode val="edge"/>
          <c:x val="0.20997689037893677"/>
          <c:y val="4.4957104904041357E-3"/>
        </c:manualLayout>
      </c:layout>
      <c:overlay val="0"/>
      <c:spPr>
        <a:noFill/>
        <a:ln>
          <a:noFill/>
        </a:ln>
        <a:effectLst/>
      </c:spPr>
      <c:txPr>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29-434D-B9CD-97FD2EAD382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29-434D-B9CD-97FD2EAD382F}"/>
            </c:ext>
          </c:extLst>
        </c:ser>
        <c:dLbls>
          <c:dLblPos val="outEnd"/>
          <c:showLegendKey val="0"/>
          <c:showVal val="1"/>
          <c:showCatName val="0"/>
          <c:showSerName val="0"/>
          <c:showPercent val="0"/>
          <c:showBubbleSize val="0"/>
        </c:dLbls>
        <c:gapWidth val="444"/>
        <c:overlap val="-90"/>
        <c:axId val="1600998655"/>
        <c:axId val="1600993663"/>
      </c:barChart>
      <c:catAx>
        <c:axId val="1600998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600993663"/>
        <c:crosses val="autoZero"/>
        <c:auto val="1"/>
        <c:lblAlgn val="ctr"/>
        <c:lblOffset val="100"/>
        <c:noMultiLvlLbl val="0"/>
      </c:catAx>
      <c:valAx>
        <c:axId val="1600993663"/>
        <c:scaling>
          <c:orientation val="minMax"/>
        </c:scaling>
        <c:delete val="1"/>
        <c:axPos val="l"/>
        <c:numFmt formatCode="_(&quot;$&quot;* #,##0_);_(&quot;$&quot;* \(#,##0\);_(&quot;$&quot;* &quot;-&quot;??_);_(@_)" sourceLinked="1"/>
        <c:majorTickMark val="none"/>
        <c:minorTickMark val="none"/>
        <c:tickLblPos val="nextTo"/>
        <c:crossAx val="1600998655"/>
        <c:crosses val="autoZero"/>
        <c:crossBetween val="between"/>
      </c:valAx>
      <c:spPr>
        <a:noFill/>
        <a:ln>
          <a:noFill/>
        </a:ln>
        <a:effectLst/>
      </c:spPr>
    </c:plotArea>
    <c:legend>
      <c:legendPos val="t"/>
      <c:layout>
        <c:manualLayout>
          <c:xMode val="edge"/>
          <c:yMode val="edge"/>
          <c:x val="0.35803685853598355"/>
          <c:y val="0.14426734963706872"/>
          <c:w val="0.21503602363873545"/>
          <c:h val="0.141186194982857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8"/>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Customer Age Group</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445-4A8F-BA38-5EB981BF980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445-4A8F-BA38-5EB981BF980D}"/>
            </c:ext>
          </c:extLst>
        </c:ser>
        <c:dLbls>
          <c:showLegendKey val="0"/>
          <c:showVal val="0"/>
          <c:showCatName val="0"/>
          <c:showSerName val="0"/>
          <c:showPercent val="0"/>
          <c:showBubbleSize val="0"/>
        </c:dLbls>
        <c:marker val="1"/>
        <c:smooth val="0"/>
        <c:axId val="1586994175"/>
        <c:axId val="1586994591"/>
      </c:lineChart>
      <c:catAx>
        <c:axId val="1586994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6994591"/>
        <c:crosses val="autoZero"/>
        <c:auto val="1"/>
        <c:lblAlgn val="ctr"/>
        <c:lblOffset val="100"/>
        <c:noMultiLvlLbl val="0"/>
      </c:catAx>
      <c:valAx>
        <c:axId val="15869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699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6"/>
  </c:pivotSource>
  <c:chart>
    <c:title>
      <c:tx>
        <c:rich>
          <a:bodyPr rot="0" spcFirstLastPara="1" vertOverflow="ellipsis" vert="horz" wrap="square" anchor="ctr" anchorCtr="1"/>
          <a:lstStyle/>
          <a:p>
            <a:pPr>
              <a:defRPr sz="1260" b="1" i="0" u="none" strike="noStrike" kern="1200" cap="all" spc="120" normalizeH="0" baseline="0">
                <a:solidFill>
                  <a:schemeClr val="tx1">
                    <a:lumMod val="65000"/>
                    <a:lumOff val="35000"/>
                  </a:schemeClr>
                </a:solidFill>
                <a:latin typeface="+mn-lt"/>
                <a:ea typeface="+mn-ea"/>
                <a:cs typeface="+mn-cs"/>
              </a:defRPr>
            </a:pPr>
            <a:r>
              <a:rPr lang="en-US"/>
              <a:t>AVG Income Per Purchase by Education</a:t>
            </a:r>
          </a:p>
        </c:rich>
      </c:tx>
      <c:layout>
        <c:manualLayout>
          <c:xMode val="edge"/>
          <c:yMode val="edge"/>
          <c:x val="0.16584899226140426"/>
          <c:y val="3.7166083227444138E-3"/>
        </c:manualLayout>
      </c:layout>
      <c:overlay val="0"/>
      <c:spPr>
        <a:noFill/>
        <a:ln>
          <a:noFill/>
        </a:ln>
        <a:effectLst/>
      </c:spPr>
      <c:txPr>
        <a:bodyPr rot="0" spcFirstLastPara="1" vertOverflow="ellipsis" vert="horz" wrap="square" anchor="ctr" anchorCtr="1"/>
        <a:lstStyle/>
        <a:p>
          <a:pPr>
            <a:defRPr sz="126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88832148408555E-2"/>
          <c:y val="0.13784900269059031"/>
          <c:w val="0.79118562354902289"/>
          <c:h val="0.65973836247993178"/>
        </c:manualLayout>
      </c:layout>
      <c:barChart>
        <c:barDir val="col"/>
        <c:grouping val="clustered"/>
        <c:varyColors val="0"/>
        <c:ser>
          <c:idx val="0"/>
          <c:order val="0"/>
          <c:tx>
            <c:strRef>
              <c:f>'pivot table'!$C$60:$C$61</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table'!$B$62:$B$67</c:f>
              <c:strCache>
                <c:ptCount val="5"/>
                <c:pt idx="0">
                  <c:v>Graduate Degree</c:v>
                </c:pt>
                <c:pt idx="1">
                  <c:v>Bachelors</c:v>
                </c:pt>
                <c:pt idx="2">
                  <c:v>Partial College</c:v>
                </c:pt>
                <c:pt idx="3">
                  <c:v>High School</c:v>
                </c:pt>
                <c:pt idx="4">
                  <c:v>Partial High School</c:v>
                </c:pt>
              </c:strCache>
            </c:strRef>
          </c:cat>
          <c:val>
            <c:numRef>
              <c:f>'pivot table'!$C$62:$C$67</c:f>
              <c:numCache>
                <c:formatCode>_("$"* #,##0_);_("$"* \(#,##0\);_("$"* "-"??_);_(@_)</c:formatCode>
                <c:ptCount val="5"/>
                <c:pt idx="0">
                  <c:v>68000</c:v>
                </c:pt>
                <c:pt idx="1">
                  <c:v>66204.379562043789</c:v>
                </c:pt>
                <c:pt idx="2">
                  <c:v>53082.191780821915</c:v>
                </c:pt>
                <c:pt idx="3">
                  <c:v>45000</c:v>
                </c:pt>
                <c:pt idx="4">
                  <c:v>30714.285714285714</c:v>
                </c:pt>
              </c:numCache>
            </c:numRef>
          </c:val>
          <c:extLst>
            <c:ext xmlns:c16="http://schemas.microsoft.com/office/drawing/2014/chart" uri="{C3380CC4-5D6E-409C-BE32-E72D297353CC}">
              <c16:uniqueId val="{00000000-F004-4540-B19B-3C5BC7C79C54}"/>
            </c:ext>
          </c:extLst>
        </c:ser>
        <c:ser>
          <c:idx val="1"/>
          <c:order val="1"/>
          <c:tx>
            <c:strRef>
              <c:f>'pivot table'!$D$60:$D$61</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prstDash val="sysDash"/>
              </a:ln>
              <a:effectLst/>
            </c:spPr>
            <c:trendlineType val="linear"/>
            <c:dispRSqr val="0"/>
            <c:dispEq val="0"/>
          </c:trendline>
          <c:cat>
            <c:strRef>
              <c:f>'pivot table'!$B$62:$B$67</c:f>
              <c:strCache>
                <c:ptCount val="5"/>
                <c:pt idx="0">
                  <c:v>Graduate Degree</c:v>
                </c:pt>
                <c:pt idx="1">
                  <c:v>Bachelors</c:v>
                </c:pt>
                <c:pt idx="2">
                  <c:v>Partial College</c:v>
                </c:pt>
                <c:pt idx="3">
                  <c:v>High School</c:v>
                </c:pt>
                <c:pt idx="4">
                  <c:v>Partial High School</c:v>
                </c:pt>
              </c:strCache>
            </c:strRef>
          </c:cat>
          <c:val>
            <c:numRef>
              <c:f>'pivot table'!$D$62:$D$67</c:f>
              <c:numCache>
                <c:formatCode>_("$"* #,##0_);_("$"* \(#,##0\);_("$"* "-"??_);_(@_)</c:formatCode>
                <c:ptCount val="5"/>
                <c:pt idx="0">
                  <c:v>64468.085106382976</c:v>
                </c:pt>
                <c:pt idx="1">
                  <c:v>60414.201183431949</c:v>
                </c:pt>
                <c:pt idx="2">
                  <c:v>56722.689075630253</c:v>
                </c:pt>
                <c:pt idx="3">
                  <c:v>50126.582278481015</c:v>
                </c:pt>
                <c:pt idx="4">
                  <c:v>45000</c:v>
                </c:pt>
              </c:numCache>
            </c:numRef>
          </c:val>
          <c:extLst>
            <c:ext xmlns:c16="http://schemas.microsoft.com/office/drawing/2014/chart" uri="{C3380CC4-5D6E-409C-BE32-E72D297353CC}">
              <c16:uniqueId val="{00000001-F004-4540-B19B-3C5BC7C79C54}"/>
            </c:ext>
          </c:extLst>
        </c:ser>
        <c:dLbls>
          <c:dLblPos val="outEnd"/>
          <c:showLegendKey val="0"/>
          <c:showVal val="1"/>
          <c:showCatName val="0"/>
          <c:showSerName val="0"/>
          <c:showPercent val="0"/>
          <c:showBubbleSize val="0"/>
        </c:dLbls>
        <c:gapWidth val="444"/>
        <c:overlap val="-90"/>
        <c:axId val="2033296927"/>
        <c:axId val="2033297407"/>
      </c:barChart>
      <c:catAx>
        <c:axId val="2033296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chemeClr val="tx1">
                    <a:lumMod val="65000"/>
                    <a:lumOff val="35000"/>
                  </a:schemeClr>
                </a:solidFill>
                <a:latin typeface="+mn-lt"/>
                <a:ea typeface="+mn-ea"/>
                <a:cs typeface="+mn-cs"/>
              </a:defRPr>
            </a:pPr>
            <a:endParaRPr lang="en-US"/>
          </a:p>
        </c:txPr>
        <c:crossAx val="2033297407"/>
        <c:crosses val="autoZero"/>
        <c:auto val="1"/>
        <c:lblAlgn val="ctr"/>
        <c:lblOffset val="100"/>
        <c:noMultiLvlLbl val="0"/>
      </c:catAx>
      <c:valAx>
        <c:axId val="2033297407"/>
        <c:scaling>
          <c:orientation val="minMax"/>
        </c:scaling>
        <c:delete val="1"/>
        <c:axPos val="l"/>
        <c:title>
          <c:tx>
            <c:rich>
              <a:bodyPr rot="-540000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crossAx val="2033296927"/>
        <c:crosses val="autoZero"/>
        <c:crossBetween val="between"/>
      </c:valAx>
      <c:spPr>
        <a:noFill/>
        <a:ln>
          <a:noFill/>
        </a:ln>
        <a:effectLst/>
      </c:spPr>
    </c:plotArea>
    <c:legend>
      <c:legendPos val="r"/>
      <c:layout>
        <c:manualLayout>
          <c:xMode val="edge"/>
          <c:yMode val="edge"/>
          <c:x val="0.84171917275105335"/>
          <c:y val="0.32705714270663905"/>
          <c:w val="0.14272309081997081"/>
          <c:h val="0.4279855924361460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6F-455A-869F-CD9B33D247A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6F-455A-869F-CD9B33D247A9}"/>
            </c:ext>
          </c:extLst>
        </c:ser>
        <c:dLbls>
          <c:dLblPos val="outEnd"/>
          <c:showLegendKey val="0"/>
          <c:showVal val="1"/>
          <c:showCatName val="0"/>
          <c:showSerName val="0"/>
          <c:showPercent val="0"/>
          <c:showBubbleSize val="0"/>
        </c:dLbls>
        <c:gapWidth val="219"/>
        <c:overlap val="-27"/>
        <c:axId val="1600998655"/>
        <c:axId val="1600993663"/>
      </c:barChart>
      <c:catAx>
        <c:axId val="160099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93663"/>
        <c:crosses val="autoZero"/>
        <c:auto val="1"/>
        <c:lblAlgn val="ctr"/>
        <c:lblOffset val="100"/>
        <c:noMultiLvlLbl val="0"/>
      </c:catAx>
      <c:valAx>
        <c:axId val="160099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9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30-4229-8CBF-3418DD8AEC5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30-4229-8CBF-3418DD8AEC5D}"/>
            </c:ext>
          </c:extLst>
        </c:ser>
        <c:dLbls>
          <c:showLegendKey val="0"/>
          <c:showVal val="0"/>
          <c:showCatName val="0"/>
          <c:showSerName val="0"/>
          <c:showPercent val="0"/>
          <c:showBubbleSize val="0"/>
        </c:dLbls>
        <c:marker val="1"/>
        <c:smooth val="0"/>
        <c:axId val="1586990431"/>
        <c:axId val="1586991263"/>
      </c:lineChart>
      <c:catAx>
        <c:axId val="15869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91263"/>
        <c:crosses val="autoZero"/>
        <c:auto val="1"/>
        <c:lblAlgn val="ctr"/>
        <c:lblOffset val="100"/>
        <c:noMultiLvlLbl val="0"/>
      </c:catAx>
      <c:valAx>
        <c:axId val="15869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3F5-41D4-91ED-FD766F60986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3F5-41D4-91ED-FD766F60986B}"/>
            </c:ext>
          </c:extLst>
        </c:ser>
        <c:dLbls>
          <c:showLegendKey val="0"/>
          <c:showVal val="0"/>
          <c:showCatName val="0"/>
          <c:showSerName val="0"/>
          <c:showPercent val="0"/>
          <c:showBubbleSize val="0"/>
        </c:dLbls>
        <c:marker val="1"/>
        <c:smooth val="0"/>
        <c:axId val="1586994175"/>
        <c:axId val="1586994591"/>
      </c:lineChart>
      <c:catAx>
        <c:axId val="158699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94591"/>
        <c:crosses val="autoZero"/>
        <c:auto val="1"/>
        <c:lblAlgn val="ctr"/>
        <c:lblOffset val="100"/>
        <c:noMultiLvlLbl val="0"/>
      </c:catAx>
      <c:valAx>
        <c:axId val="15869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9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table'!$C$60:$C$61</c:f>
              <c:strCache>
                <c:ptCount val="1"/>
                <c:pt idx="0">
                  <c:v>No</c:v>
                </c:pt>
              </c:strCache>
            </c:strRef>
          </c:tx>
          <c:spPr>
            <a:solidFill>
              <a:schemeClr val="accent1"/>
            </a:solidFill>
            <a:ln>
              <a:noFill/>
            </a:ln>
            <a:effectLst/>
          </c:spPr>
          <c:invertIfNegative val="0"/>
          <c:cat>
            <c:strRef>
              <c:f>'pivot table'!$B$62:$B$67</c:f>
              <c:strCache>
                <c:ptCount val="5"/>
                <c:pt idx="0">
                  <c:v>Graduate Degree</c:v>
                </c:pt>
                <c:pt idx="1">
                  <c:v>Bachelors</c:v>
                </c:pt>
                <c:pt idx="2">
                  <c:v>Partial College</c:v>
                </c:pt>
                <c:pt idx="3">
                  <c:v>High School</c:v>
                </c:pt>
                <c:pt idx="4">
                  <c:v>Partial High School</c:v>
                </c:pt>
              </c:strCache>
            </c:strRef>
          </c:cat>
          <c:val>
            <c:numRef>
              <c:f>'pivot table'!$C$62:$C$67</c:f>
              <c:numCache>
                <c:formatCode>_("$"* #,##0_);_("$"* \(#,##0\);_("$"* "-"??_);_(@_)</c:formatCode>
                <c:ptCount val="5"/>
                <c:pt idx="0">
                  <c:v>68000</c:v>
                </c:pt>
                <c:pt idx="1">
                  <c:v>66204.379562043789</c:v>
                </c:pt>
                <c:pt idx="2">
                  <c:v>53082.191780821915</c:v>
                </c:pt>
                <c:pt idx="3">
                  <c:v>45000</c:v>
                </c:pt>
                <c:pt idx="4">
                  <c:v>30714.285714285714</c:v>
                </c:pt>
              </c:numCache>
            </c:numRef>
          </c:val>
          <c:extLst>
            <c:ext xmlns:c16="http://schemas.microsoft.com/office/drawing/2014/chart" uri="{C3380CC4-5D6E-409C-BE32-E72D297353CC}">
              <c16:uniqueId val="{00000000-B44B-4E8A-BD4D-C546E70C890D}"/>
            </c:ext>
          </c:extLst>
        </c:ser>
        <c:ser>
          <c:idx val="1"/>
          <c:order val="1"/>
          <c:tx>
            <c:strRef>
              <c:f>'pivot table'!$D$60:$D$61</c:f>
              <c:strCache>
                <c:ptCount val="1"/>
                <c:pt idx="0">
                  <c:v>Yes</c:v>
                </c:pt>
              </c:strCache>
            </c:strRef>
          </c:tx>
          <c:spPr>
            <a:solidFill>
              <a:schemeClr val="accent2"/>
            </a:solidFill>
            <a:ln>
              <a:noFill/>
            </a:ln>
            <a:effectLst/>
          </c:spPr>
          <c:invertIfNegative val="0"/>
          <c:cat>
            <c:strRef>
              <c:f>'pivot table'!$B$62:$B$67</c:f>
              <c:strCache>
                <c:ptCount val="5"/>
                <c:pt idx="0">
                  <c:v>Graduate Degree</c:v>
                </c:pt>
                <c:pt idx="1">
                  <c:v>Bachelors</c:v>
                </c:pt>
                <c:pt idx="2">
                  <c:v>Partial College</c:v>
                </c:pt>
                <c:pt idx="3">
                  <c:v>High School</c:v>
                </c:pt>
                <c:pt idx="4">
                  <c:v>Partial High School</c:v>
                </c:pt>
              </c:strCache>
            </c:strRef>
          </c:cat>
          <c:val>
            <c:numRef>
              <c:f>'pivot table'!$D$62:$D$67</c:f>
              <c:numCache>
                <c:formatCode>_("$"* #,##0_);_("$"* \(#,##0\);_("$"* "-"??_);_(@_)</c:formatCode>
                <c:ptCount val="5"/>
                <c:pt idx="0">
                  <c:v>64468.085106382976</c:v>
                </c:pt>
                <c:pt idx="1">
                  <c:v>60414.201183431949</c:v>
                </c:pt>
                <c:pt idx="2">
                  <c:v>56722.689075630253</c:v>
                </c:pt>
                <c:pt idx="3">
                  <c:v>50126.582278481015</c:v>
                </c:pt>
                <c:pt idx="4">
                  <c:v>45000</c:v>
                </c:pt>
              </c:numCache>
            </c:numRef>
          </c:val>
          <c:extLst>
            <c:ext xmlns:c16="http://schemas.microsoft.com/office/drawing/2014/chart" uri="{C3380CC4-5D6E-409C-BE32-E72D297353CC}">
              <c16:uniqueId val="{00000002-B44B-4E8A-BD4D-C546E70C890D}"/>
            </c:ext>
          </c:extLst>
        </c:ser>
        <c:dLbls>
          <c:showLegendKey val="0"/>
          <c:showVal val="0"/>
          <c:showCatName val="0"/>
          <c:showSerName val="0"/>
          <c:showPercent val="0"/>
          <c:showBubbleSize val="0"/>
        </c:dLbls>
        <c:gapWidth val="219"/>
        <c:axId val="2033296927"/>
        <c:axId val="2033297407"/>
      </c:barChart>
      <c:catAx>
        <c:axId val="203329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97407"/>
        <c:crosses val="autoZero"/>
        <c:auto val="1"/>
        <c:lblAlgn val="ctr"/>
        <c:lblOffset val="100"/>
        <c:noMultiLvlLbl val="0"/>
      </c:catAx>
      <c:valAx>
        <c:axId val="20332974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9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slides.com/billymeinke/caltrain-bikes/fullscreen" TargetMode="Externa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226216</xdr:colOff>
      <xdr:row>28</xdr:row>
      <xdr:rowOff>74840</xdr:rowOff>
    </xdr:from>
    <xdr:to>
      <xdr:col>14</xdr:col>
      <xdr:colOff>166522</xdr:colOff>
      <xdr:row>48</xdr:row>
      <xdr:rowOff>98652</xdr:rowOff>
    </xdr:to>
    <xdr:sp macro="" textlink="">
      <xdr:nvSpPr>
        <xdr:cNvPr id="27" name="Rectangle: Rounded Corners 26">
          <a:extLst>
            <a:ext uri="{FF2B5EF4-FFF2-40B4-BE49-F238E27FC236}">
              <a16:creationId xmlns:a16="http://schemas.microsoft.com/office/drawing/2014/main" id="{830B1246-169B-413A-BAC4-D252F0595A98}"/>
            </a:ext>
          </a:extLst>
        </xdr:cNvPr>
        <xdr:cNvSpPr/>
      </xdr:nvSpPr>
      <xdr:spPr>
        <a:xfrm>
          <a:off x="1967930" y="5408840"/>
          <a:ext cx="7288163" cy="383381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xdr:txBody>
    </xdr:sp>
    <xdr:clientData/>
  </xdr:twoCellAnchor>
  <xdr:twoCellAnchor>
    <xdr:from>
      <xdr:col>14</xdr:col>
      <xdr:colOff>219932</xdr:colOff>
      <xdr:row>27</xdr:row>
      <xdr:rowOff>152892</xdr:rowOff>
    </xdr:from>
    <xdr:to>
      <xdr:col>26</xdr:col>
      <xdr:colOff>295492</xdr:colOff>
      <xdr:row>48</xdr:row>
      <xdr:rowOff>86746</xdr:rowOff>
    </xdr:to>
    <xdr:sp macro="" textlink="">
      <xdr:nvSpPr>
        <xdr:cNvPr id="25" name="Rectangle: Rounded Corners 24">
          <a:extLst>
            <a:ext uri="{FF2B5EF4-FFF2-40B4-BE49-F238E27FC236}">
              <a16:creationId xmlns:a16="http://schemas.microsoft.com/office/drawing/2014/main" id="{6485E2DA-BFC8-4F99-B8D9-2AE2BB4C8023}"/>
            </a:ext>
          </a:extLst>
        </xdr:cNvPr>
        <xdr:cNvSpPr/>
      </xdr:nvSpPr>
      <xdr:spPr>
        <a:xfrm>
          <a:off x="9309503" y="5296392"/>
          <a:ext cx="7423418" cy="393435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xdr:txBody>
    </xdr:sp>
    <xdr:clientData/>
  </xdr:twoCellAnchor>
  <xdr:twoCellAnchor>
    <xdr:from>
      <xdr:col>2</xdr:col>
      <xdr:colOff>316706</xdr:colOff>
      <xdr:row>11</xdr:row>
      <xdr:rowOff>39121</xdr:rowOff>
    </xdr:from>
    <xdr:to>
      <xdr:col>14</xdr:col>
      <xdr:colOff>122465</xdr:colOff>
      <xdr:row>27</xdr:row>
      <xdr:rowOff>122465</xdr:rowOff>
    </xdr:to>
    <xdr:sp macro="" textlink="">
      <xdr:nvSpPr>
        <xdr:cNvPr id="24" name="Rectangle: Rounded Corners 23">
          <a:extLst>
            <a:ext uri="{FF2B5EF4-FFF2-40B4-BE49-F238E27FC236}">
              <a16:creationId xmlns:a16="http://schemas.microsoft.com/office/drawing/2014/main" id="{C8C4BE8F-9B95-462B-9217-7E9CFC8D1D3F}"/>
            </a:ext>
          </a:extLst>
        </xdr:cNvPr>
        <xdr:cNvSpPr/>
      </xdr:nvSpPr>
      <xdr:spPr>
        <a:xfrm>
          <a:off x="2058420" y="2134621"/>
          <a:ext cx="7153616" cy="313134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xdr:txBody>
    </xdr:sp>
    <xdr:clientData/>
  </xdr:twoCellAnchor>
  <xdr:twoCellAnchor>
    <xdr:from>
      <xdr:col>14</xdr:col>
      <xdr:colOff>190500</xdr:colOff>
      <xdr:row>11</xdr:row>
      <xdr:rowOff>25629</xdr:rowOff>
    </xdr:from>
    <xdr:to>
      <xdr:col>26</xdr:col>
      <xdr:colOff>81642</xdr:colOff>
      <xdr:row>27</xdr:row>
      <xdr:rowOff>181997</xdr:rowOff>
    </xdr:to>
    <xdr:sp macro="" textlink="">
      <xdr:nvSpPr>
        <xdr:cNvPr id="23" name="Rectangle: Rounded Corners 22">
          <a:extLst>
            <a:ext uri="{FF2B5EF4-FFF2-40B4-BE49-F238E27FC236}">
              <a16:creationId xmlns:a16="http://schemas.microsoft.com/office/drawing/2014/main" id="{C7B5B11B-A13E-47D2-BAA8-88CEB44BB113}"/>
            </a:ext>
          </a:extLst>
        </xdr:cNvPr>
        <xdr:cNvSpPr/>
      </xdr:nvSpPr>
      <xdr:spPr>
        <a:xfrm>
          <a:off x="9280071" y="2121129"/>
          <a:ext cx="7239000" cy="3204368"/>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solidFill>
              <a:schemeClr val="accent1">
                <a:lumMod val="50000"/>
              </a:schemeClr>
            </a:solidFill>
          </a:endParaRPr>
        </a:p>
        <a:p>
          <a:pPr algn="ctr"/>
          <a:endParaRPr lang="en-US" sz="1100" b="1">
            <a:solidFill>
              <a:schemeClr val="accent1">
                <a:lumMod val="50000"/>
              </a:schemeClr>
            </a:solidFill>
          </a:endParaRPr>
        </a:p>
      </xdr:txBody>
    </xdr:sp>
    <xdr:clientData/>
  </xdr:twoCellAnchor>
  <xdr:twoCellAnchor>
    <xdr:from>
      <xdr:col>2</xdr:col>
      <xdr:colOff>381001</xdr:colOff>
      <xdr:row>0</xdr:row>
      <xdr:rowOff>122466</xdr:rowOff>
    </xdr:from>
    <xdr:to>
      <xdr:col>21</xdr:col>
      <xdr:colOff>42522</xdr:colOff>
      <xdr:row>5</xdr:row>
      <xdr:rowOff>13608</xdr:rowOff>
    </xdr:to>
    <xdr:sp macro="" textlink="">
      <xdr:nvSpPr>
        <xdr:cNvPr id="3" name="Rectangle: Rounded Corners 2">
          <a:extLst>
            <a:ext uri="{FF2B5EF4-FFF2-40B4-BE49-F238E27FC236}">
              <a16:creationId xmlns:a16="http://schemas.microsoft.com/office/drawing/2014/main" id="{6FAC78EA-2451-889E-D30D-B914F63DE8A7}"/>
            </a:ext>
          </a:extLst>
        </xdr:cNvPr>
        <xdr:cNvSpPr/>
      </xdr:nvSpPr>
      <xdr:spPr>
        <a:xfrm>
          <a:off x="2122715" y="122466"/>
          <a:ext cx="11295628" cy="84364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1">
                  <a:lumMod val="50000"/>
                </a:schemeClr>
              </a:solidFill>
            </a:rPr>
            <a:t>Bike Share Dashboard</a:t>
          </a:r>
        </a:p>
      </xdr:txBody>
    </xdr:sp>
    <xdr:clientData/>
  </xdr:twoCellAnchor>
  <xdr:twoCellAnchor>
    <xdr:from>
      <xdr:col>4</xdr:col>
      <xdr:colOff>333374</xdr:colOff>
      <xdr:row>5</xdr:row>
      <xdr:rowOff>188457</xdr:rowOff>
    </xdr:from>
    <xdr:to>
      <xdr:col>8</xdr:col>
      <xdr:colOff>66335</xdr:colOff>
      <xdr:row>10</xdr:row>
      <xdr:rowOff>183696</xdr:rowOff>
    </xdr:to>
    <xdr:sp macro="" textlink="">
      <xdr:nvSpPr>
        <xdr:cNvPr id="6" name="Rectangle: Rounded Corners 5">
          <a:extLst>
            <a:ext uri="{FF2B5EF4-FFF2-40B4-BE49-F238E27FC236}">
              <a16:creationId xmlns:a16="http://schemas.microsoft.com/office/drawing/2014/main" id="{F52BC4D9-1DF4-389E-76CD-99F50E226856}"/>
            </a:ext>
          </a:extLst>
        </xdr:cNvPr>
        <xdr:cNvSpPr/>
      </xdr:nvSpPr>
      <xdr:spPr>
        <a:xfrm>
          <a:off x="3299731" y="1140957"/>
          <a:ext cx="2182247" cy="94773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1">
                  <a:lumMod val="50000"/>
                </a:schemeClr>
              </a:solidFill>
            </a:rPr>
            <a:t># Customers</a:t>
          </a:r>
        </a:p>
        <a:p>
          <a:pPr algn="ctr"/>
          <a:endParaRPr lang="en-US" sz="2000" b="1">
            <a:solidFill>
              <a:schemeClr val="accent1">
                <a:lumMod val="50000"/>
              </a:schemeClr>
            </a:solidFill>
          </a:endParaRPr>
        </a:p>
        <a:p>
          <a:pPr algn="ctr"/>
          <a:endParaRPr lang="en-US" sz="2000" b="1">
            <a:solidFill>
              <a:schemeClr val="accent1">
                <a:lumMod val="50000"/>
              </a:schemeClr>
            </a:solidFill>
          </a:endParaRPr>
        </a:p>
      </xdr:txBody>
    </xdr:sp>
    <xdr:clientData/>
  </xdr:twoCellAnchor>
  <xdr:twoCellAnchor>
    <xdr:from>
      <xdr:col>11</xdr:col>
      <xdr:colOff>137774</xdr:colOff>
      <xdr:row>6</xdr:row>
      <xdr:rowOff>5444</xdr:rowOff>
    </xdr:from>
    <xdr:to>
      <xdr:col>15</xdr:col>
      <xdr:colOff>273844</xdr:colOff>
      <xdr:row>10</xdr:row>
      <xdr:rowOff>105457</xdr:rowOff>
    </xdr:to>
    <xdr:sp macro="" textlink="">
      <xdr:nvSpPr>
        <xdr:cNvPr id="8" name="Rectangle: Rounded Corners 7">
          <a:extLst>
            <a:ext uri="{FF2B5EF4-FFF2-40B4-BE49-F238E27FC236}">
              <a16:creationId xmlns:a16="http://schemas.microsoft.com/office/drawing/2014/main" id="{D59C3DD3-C908-4697-8DA8-18ADA0A56C06}"/>
            </a:ext>
          </a:extLst>
        </xdr:cNvPr>
        <xdr:cNvSpPr/>
      </xdr:nvSpPr>
      <xdr:spPr>
        <a:xfrm>
          <a:off x="7390381" y="1148444"/>
          <a:ext cx="2585356" cy="862013"/>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1">
                  <a:lumMod val="50000"/>
                </a:schemeClr>
              </a:solidFill>
            </a:rPr>
            <a:t>% Bikes Purchased</a:t>
          </a:r>
        </a:p>
        <a:p>
          <a:pPr algn="ctr"/>
          <a:endParaRPr lang="en-US" sz="2000" b="1">
            <a:solidFill>
              <a:schemeClr val="accent1">
                <a:lumMod val="50000"/>
              </a:schemeClr>
            </a:solidFill>
          </a:endParaRPr>
        </a:p>
        <a:p>
          <a:pPr algn="ctr"/>
          <a:endParaRPr lang="en-US" sz="2000" b="1">
            <a:solidFill>
              <a:schemeClr val="accent1">
                <a:lumMod val="50000"/>
              </a:schemeClr>
            </a:solidFill>
          </a:endParaRPr>
        </a:p>
      </xdr:txBody>
    </xdr:sp>
    <xdr:clientData/>
  </xdr:twoCellAnchor>
  <xdr:twoCellAnchor>
    <xdr:from>
      <xdr:col>5</xdr:col>
      <xdr:colOff>335754</xdr:colOff>
      <xdr:row>8</xdr:row>
      <xdr:rowOff>64633</xdr:rowOff>
    </xdr:from>
    <xdr:to>
      <xdr:col>7</xdr:col>
      <xdr:colOff>6044</xdr:colOff>
      <xdr:row>10</xdr:row>
      <xdr:rowOff>149734</xdr:rowOff>
    </xdr:to>
    <xdr:sp macro="" textlink="Dashboard!$D$17">
      <xdr:nvSpPr>
        <xdr:cNvPr id="14" name="TextBox 13">
          <a:extLst>
            <a:ext uri="{FF2B5EF4-FFF2-40B4-BE49-F238E27FC236}">
              <a16:creationId xmlns:a16="http://schemas.microsoft.com/office/drawing/2014/main" id="{F6BABCFA-F594-894F-A3CB-CF9FE999DED3}"/>
            </a:ext>
          </a:extLst>
        </xdr:cNvPr>
        <xdr:cNvSpPr txBox="1"/>
      </xdr:nvSpPr>
      <xdr:spPr>
        <a:xfrm>
          <a:off x="3914433" y="1588633"/>
          <a:ext cx="894932" cy="4661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1CF016-13F6-429C-85FF-3A90F272700D}" type="TxLink">
            <a:rPr lang="en-US" sz="2000" b="1" i="0" u="none" strike="noStrike">
              <a:solidFill>
                <a:schemeClr val="accent1">
                  <a:lumMod val="50000"/>
                </a:schemeClr>
              </a:solidFill>
              <a:latin typeface="Calibri"/>
              <a:cs typeface="Calibri"/>
            </a:rPr>
            <a:pPr algn="ctr"/>
            <a:t>1000</a:t>
          </a:fld>
          <a:endParaRPr lang="en-US" sz="2000" b="1">
            <a:solidFill>
              <a:schemeClr val="accent1">
                <a:lumMod val="50000"/>
              </a:schemeClr>
            </a:solidFill>
          </a:endParaRPr>
        </a:p>
      </xdr:txBody>
    </xdr:sp>
    <xdr:clientData/>
  </xdr:twoCellAnchor>
  <xdr:twoCellAnchor>
    <xdr:from>
      <xdr:col>12</xdr:col>
      <xdr:colOff>576602</xdr:colOff>
      <xdr:row>8</xdr:row>
      <xdr:rowOff>69739</xdr:rowOff>
    </xdr:from>
    <xdr:to>
      <xdr:col>14</xdr:col>
      <xdr:colOff>32577</xdr:colOff>
      <xdr:row>10</xdr:row>
      <xdr:rowOff>49792</xdr:rowOff>
    </xdr:to>
    <xdr:sp macro="" textlink="$H$17">
      <xdr:nvSpPr>
        <xdr:cNvPr id="15" name="TextBox 14">
          <a:extLst>
            <a:ext uri="{FF2B5EF4-FFF2-40B4-BE49-F238E27FC236}">
              <a16:creationId xmlns:a16="http://schemas.microsoft.com/office/drawing/2014/main" id="{BACF245C-C92B-4D95-A0F2-5841FDB484AE}"/>
            </a:ext>
          </a:extLst>
        </xdr:cNvPr>
        <xdr:cNvSpPr txBox="1"/>
      </xdr:nvSpPr>
      <xdr:spPr>
        <a:xfrm>
          <a:off x="8441531" y="1593739"/>
          <a:ext cx="680617" cy="3610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8E5ECE-4759-4BB1-AF0C-6F411C2C38DF}" type="TxLink">
            <a:rPr lang="en-US" sz="2000" b="1" i="0" u="none" strike="noStrike">
              <a:solidFill>
                <a:schemeClr val="accent1">
                  <a:lumMod val="50000"/>
                </a:schemeClr>
              </a:solidFill>
              <a:latin typeface="Calibri"/>
              <a:cs typeface="Calibri"/>
            </a:rPr>
            <a:pPr algn="ctr"/>
            <a:t>48%</a:t>
          </a:fld>
          <a:endParaRPr lang="en-US" sz="2000" b="1">
            <a:solidFill>
              <a:schemeClr val="accent1">
                <a:lumMod val="50000"/>
              </a:schemeClr>
            </a:solidFill>
          </a:endParaRPr>
        </a:p>
      </xdr:txBody>
    </xdr:sp>
    <xdr:clientData/>
  </xdr:twoCellAnchor>
  <xdr:twoCellAnchor editAs="oneCell">
    <xdr:from>
      <xdr:col>0</xdr:col>
      <xdr:colOff>95250</xdr:colOff>
      <xdr:row>10</xdr:row>
      <xdr:rowOff>96610</xdr:rowOff>
    </xdr:from>
    <xdr:to>
      <xdr:col>1</xdr:col>
      <xdr:colOff>1076518</xdr:colOff>
      <xdr:row>15</xdr:row>
      <xdr:rowOff>136071</xdr:rowOff>
    </xdr:to>
    <mc:AlternateContent xmlns:mc="http://schemas.openxmlformats.org/markup-compatibility/2006" xmlns:a14="http://schemas.microsoft.com/office/drawing/2010/main">
      <mc:Choice Requires="a14">
        <xdr:graphicFrame macro="">
          <xdr:nvGraphicFramePr>
            <xdr:cNvPr id="16" name="Marital Status 1">
              <a:extLst>
                <a:ext uri="{FF2B5EF4-FFF2-40B4-BE49-F238E27FC236}">
                  <a16:creationId xmlns:a16="http://schemas.microsoft.com/office/drawing/2014/main" id="{4FAA830E-4433-4991-B26E-E84C3813BC1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5250" y="2001610"/>
              <a:ext cx="1593589" cy="991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28</xdr:row>
      <xdr:rowOff>100011</xdr:rowOff>
    </xdr:from>
    <xdr:to>
      <xdr:col>1</xdr:col>
      <xdr:colOff>1076325</xdr:colOff>
      <xdr:row>37</xdr:row>
      <xdr:rowOff>143468</xdr:rowOff>
    </xdr:to>
    <mc:AlternateContent xmlns:mc="http://schemas.openxmlformats.org/markup-compatibility/2006" xmlns:a14="http://schemas.microsoft.com/office/drawing/2010/main">
      <mc:Choice Requires="a14">
        <xdr:graphicFrame macro="">
          <xdr:nvGraphicFramePr>
            <xdr:cNvPr id="17" name="Education 1">
              <a:extLst>
                <a:ext uri="{FF2B5EF4-FFF2-40B4-BE49-F238E27FC236}">
                  <a16:creationId xmlns:a16="http://schemas.microsoft.com/office/drawing/2014/main" id="{E9FB1C91-4789-4ABC-99BB-1A6776ED3CB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5250" y="5434011"/>
              <a:ext cx="1593396" cy="1757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18</xdr:row>
      <xdr:rowOff>116002</xdr:rowOff>
    </xdr:from>
    <xdr:to>
      <xdr:col>1</xdr:col>
      <xdr:colOff>1123950</xdr:colOff>
      <xdr:row>25</xdr:row>
      <xdr:rowOff>122464</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96E02864-81C4-4625-BD7B-574BCB4A376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0" y="3545002"/>
              <a:ext cx="1641021" cy="1339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340178</xdr:colOff>
      <xdr:row>12</xdr:row>
      <xdr:rowOff>111354</xdr:rowOff>
    </xdr:from>
    <xdr:to>
      <xdr:col>25</xdr:col>
      <xdr:colOff>353785</xdr:colOff>
      <xdr:row>27</xdr:row>
      <xdr:rowOff>13607</xdr:rowOff>
    </xdr:to>
    <xdr:graphicFrame macro="">
      <xdr:nvGraphicFramePr>
        <xdr:cNvPr id="19" name="Chart 18">
          <a:extLst>
            <a:ext uri="{FF2B5EF4-FFF2-40B4-BE49-F238E27FC236}">
              <a16:creationId xmlns:a16="http://schemas.microsoft.com/office/drawing/2014/main" id="{37FC2527-0383-4B6A-A6B0-97BF66162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535780</xdr:colOff>
      <xdr:row>11</xdr:row>
      <xdr:rowOff>181996</xdr:rowOff>
    </xdr:from>
    <xdr:to>
      <xdr:col>13</xdr:col>
      <xdr:colOff>252535</xdr:colOff>
      <xdr:row>26</xdr:row>
      <xdr:rowOff>149411</xdr:rowOff>
    </xdr:to>
    <xdr:graphicFrame macro="">
      <xdr:nvGraphicFramePr>
        <xdr:cNvPr id="20" name="Chart 19">
          <a:extLst>
            <a:ext uri="{FF2B5EF4-FFF2-40B4-BE49-F238E27FC236}">
              <a16:creationId xmlns:a16="http://schemas.microsoft.com/office/drawing/2014/main" id="{19BEF1E2-E703-4A65-B9D1-714F7A118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426965</xdr:colOff>
      <xdr:row>29</xdr:row>
      <xdr:rowOff>22719</xdr:rowOff>
    </xdr:from>
    <xdr:to>
      <xdr:col>26</xdr:col>
      <xdr:colOff>13607</xdr:colOff>
      <xdr:row>47</xdr:row>
      <xdr:rowOff>54429</xdr:rowOff>
    </xdr:to>
    <xdr:graphicFrame macro="">
      <xdr:nvGraphicFramePr>
        <xdr:cNvPr id="21" name="Chart 20">
          <a:extLst>
            <a:ext uri="{FF2B5EF4-FFF2-40B4-BE49-F238E27FC236}">
              <a16:creationId xmlns:a16="http://schemas.microsoft.com/office/drawing/2014/main" id="{B4BCD59E-8FEB-4B31-A924-038149C7F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464344</xdr:colOff>
      <xdr:row>29</xdr:row>
      <xdr:rowOff>74840</xdr:rowOff>
    </xdr:from>
    <xdr:to>
      <xdr:col>13</xdr:col>
      <xdr:colOff>259321</xdr:colOff>
      <xdr:row>47</xdr:row>
      <xdr:rowOff>62934</xdr:rowOff>
    </xdr:to>
    <xdr:graphicFrame macro="">
      <xdr:nvGraphicFramePr>
        <xdr:cNvPr id="26" name="Chart 25">
          <a:extLst>
            <a:ext uri="{FF2B5EF4-FFF2-40B4-BE49-F238E27FC236}">
              <a16:creationId xmlns:a16="http://schemas.microsoft.com/office/drawing/2014/main" id="{74680D7E-6D93-49B8-9FF2-3DD5CE6DB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27213</xdr:rowOff>
    </xdr:from>
    <xdr:to>
      <xdr:col>2</xdr:col>
      <xdr:colOff>244929</xdr:colOff>
      <xdr:row>6</xdr:row>
      <xdr:rowOff>63885</xdr:rowOff>
    </xdr:to>
    <xdr:pic>
      <xdr:nvPicPr>
        <xdr:cNvPr id="29" name="Picture 28">
          <a:extLst>
            <a:ext uri="{FF2B5EF4-FFF2-40B4-BE49-F238E27FC236}">
              <a16:creationId xmlns:a16="http://schemas.microsoft.com/office/drawing/2014/main" id="{BAED770A-DE2A-377A-272D-21F3AE5DEA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flipH="1">
          <a:off x="0" y="27213"/>
          <a:ext cx="1986643" cy="11796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300037</xdr:colOff>
      <xdr:row>0</xdr:row>
      <xdr:rowOff>0</xdr:rowOff>
    </xdr:from>
    <xdr:to>
      <xdr:col>9</xdr:col>
      <xdr:colOff>295275</xdr:colOff>
      <xdr:row>15</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16</xdr:row>
      <xdr:rowOff>95250</xdr:rowOff>
    </xdr:from>
    <xdr:to>
      <xdr:col>9</xdr:col>
      <xdr:colOff>690562</xdr:colOff>
      <xdr:row>30</xdr:row>
      <xdr:rowOff>171450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33</xdr:row>
      <xdr:rowOff>123825</xdr:rowOff>
    </xdr:from>
    <xdr:to>
      <xdr:col>10</xdr:col>
      <xdr:colOff>419100</xdr:colOff>
      <xdr:row>47</xdr:row>
      <xdr:rowOff>66675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266700</xdr:colOff>
      <xdr:row>50</xdr:row>
      <xdr:rowOff>47625</xdr:rowOff>
    </xdr:from>
    <xdr:to>
      <xdr:col>6</xdr:col>
      <xdr:colOff>628650</xdr:colOff>
      <xdr:row>55</xdr:row>
      <xdr:rowOff>19050</xdr:rowOff>
    </xdr:to>
    <mc:AlternateContent xmlns:mc="http://schemas.openxmlformats.org/markup-compatibility/2006" xmlns:a14="http://schemas.microsoft.com/office/drawing/2010/main">
      <mc:Choice Requires="a14">
        <xdr:graphicFrame macro="">
          <xdr:nvGraphicFramePr>
            <xdr:cNvPr id="3" name="Purchased Bik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857625" y="9572625"/>
              <a:ext cx="18669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68</xdr:row>
      <xdr:rowOff>114300</xdr:rowOff>
    </xdr:from>
    <xdr:to>
      <xdr:col>5</xdr:col>
      <xdr:colOff>76200</xdr:colOff>
      <xdr:row>78</xdr:row>
      <xdr:rowOff>28575</xdr:rowOff>
    </xdr:to>
    <xdr:graphicFrame macro="">
      <xdr:nvGraphicFramePr>
        <xdr:cNvPr id="8" name="Chart 7">
          <a:extLst>
            <a:ext uri="{FF2B5EF4-FFF2-40B4-BE49-F238E27FC236}">
              <a16:creationId xmlns:a16="http://schemas.microsoft.com/office/drawing/2014/main" id="{403881C0-9058-EE1E-8D20-9A6F3CFE7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85725</xdr:colOff>
      <xdr:row>76</xdr:row>
      <xdr:rowOff>161925</xdr:rowOff>
    </xdr:from>
    <xdr:to>
      <xdr:col>8</xdr:col>
      <xdr:colOff>523875</xdr:colOff>
      <xdr:row>90</xdr:row>
      <xdr:rowOff>19050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B6FF52F-D944-C297-5687-215D26F9FA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48325" y="1463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refreshedDate="45094.828190972221" createdVersion="6" refreshedVersion="6" minRefreshableVersion="3" recordCount="1000" xr:uid="{00000000-000A-0000-FFFF-FFFF05000000}">
  <cacheSource type="worksheet">
    <worksheetSource name="data"/>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0"/>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0"/>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0"/>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0"/>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0"/>
    <x v="1"/>
  </r>
  <r>
    <x v="179"/>
    <x v="0"/>
    <x v="0"/>
    <n v="10000"/>
    <n v="0"/>
    <x v="4"/>
    <s v="Manual"/>
    <s v="Yes"/>
    <n v="0"/>
    <x v="0"/>
    <x v="0"/>
    <n v="37"/>
    <x v="0"/>
    <x v="1"/>
  </r>
  <r>
    <x v="180"/>
    <x v="1"/>
    <x v="1"/>
    <n v="10000"/>
    <n v="1"/>
    <x v="4"/>
    <s v="Manual"/>
    <s v="Yes"/>
    <n v="0"/>
    <x v="0"/>
    <x v="0"/>
    <n v="44"/>
    <x v="0"/>
    <x v="0"/>
  </r>
  <r>
    <x v="181"/>
    <x v="0"/>
    <x v="0"/>
    <n v="30000"/>
    <n v="3"/>
    <x v="1"/>
    <s v="Clerical"/>
    <s v="No"/>
    <n v="2"/>
    <x v="3"/>
    <x v="1"/>
    <n v="55"/>
    <x v="0"/>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0"/>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0"/>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0"/>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0"/>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0"/>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0"/>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0"/>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0"/>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0"/>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0"/>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0"/>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0"/>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2C7FE-7A5E-4A17-B6D7-9EFD1CDFDE8F}"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B60:E67" firstHeaderRow="1" firstDataRow="2" firstDataCol="1"/>
  <pivotFields count="14">
    <pivotField showAll="0"/>
    <pivotField showAll="0">
      <items count="3">
        <item x="0"/>
        <item x="1"/>
        <item t="default"/>
      </items>
    </pivotField>
    <pivotField showAll="0"/>
    <pivotField dataField="1" numFmtId="165"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v="1"/>
    </i>
    <i>
      <x/>
    </i>
    <i>
      <x v="3"/>
    </i>
    <i>
      <x v="2"/>
    </i>
    <i>
      <x v="4"/>
    </i>
    <i t="grand">
      <x/>
    </i>
  </rowItems>
  <colFields count="1">
    <field x="13"/>
  </colFields>
  <colItems count="3">
    <i>
      <x/>
    </i>
    <i>
      <x v="1"/>
    </i>
    <i t="grand">
      <x/>
    </i>
  </colItems>
  <dataFields count="1">
    <dataField name="Average of Income" fld="3" subtotal="average" baseField="5" baseItem="1" numFmtId="166"/>
  </dataFields>
  <formats count="1">
    <format dxfId="3">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41:D46"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sortType="ascending"/>
    <pivotField axis="axisRow" showAll="0" sortType="ascending" defaultSubtotal="0">
      <items count="6">
        <item m="1" x="3"/>
        <item x="2"/>
        <item m="1" x="4"/>
        <item x="0"/>
        <item m="1" x="5"/>
        <item x="1"/>
      </items>
    </pivotField>
    <pivotField axis="axisCol"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ID" fld="0" subtotal="count" baseField="11"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272259-F36B-4BEB-B5E0-B6EE29ACDF83}"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92:D98" firstHeaderRow="0" firstDataRow="1" firstDataCol="1" rowPageCount="1" colPageCount="1"/>
  <pivotFields count="14">
    <pivotField showAll="0"/>
    <pivotField showAll="0">
      <items count="3">
        <item x="0"/>
        <item x="1"/>
        <item t="default"/>
      </items>
    </pivotField>
    <pivotField showAll="0"/>
    <pivotField dataField="1" numFmtId="165" showAll="0"/>
    <pivotField showAll="0"/>
    <pivotField axis="axisRow"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showAll="0"/>
    <pivotField axis="axisPage" dataField="1" showAll="0">
      <items count="3">
        <item x="0"/>
        <item x="1"/>
        <item t="default"/>
      </items>
    </pivotField>
  </pivotFields>
  <rowFields count="1">
    <field x="5"/>
  </rowFields>
  <rowItems count="6">
    <i>
      <x/>
    </i>
    <i>
      <x v="1"/>
    </i>
    <i>
      <x v="2"/>
    </i>
    <i>
      <x v="3"/>
    </i>
    <i>
      <x v="4"/>
    </i>
    <i t="grand">
      <x/>
    </i>
  </rowItems>
  <colFields count="1">
    <field x="-2"/>
  </colFields>
  <colItems count="3">
    <i>
      <x/>
    </i>
    <i i="1">
      <x v="1"/>
    </i>
    <i i="2">
      <x v="2"/>
    </i>
  </colItems>
  <pageFields count="1">
    <pageField fld="13" hier="-1"/>
  </pageFields>
  <dataFields count="3">
    <dataField name="Average of Income" fld="3" subtotal="average" baseField="5" baseItem="0" numFmtId="166"/>
    <dataField name="Sum of Cars" fld="8" baseField="0" baseItem="0"/>
    <dataField name="Count of Purchased Bike" fld="13" subtotal="count" baseField="0" baseItem="0"/>
  </dataFields>
  <formats count="1">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AD8CD3-FAF8-43AA-B7ED-EC974BAC908A}"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82:D88" firstHeaderRow="0" firstDataRow="1" firstDataCol="1" rowPageCount="1" colPageCount="1"/>
  <pivotFields count="14">
    <pivotField showAll="0"/>
    <pivotField showAll="0">
      <items count="3">
        <item x="0"/>
        <item x="1"/>
        <item t="default"/>
      </items>
    </pivotField>
    <pivotField showAll="0"/>
    <pivotField dataField="1" numFmtId="165" showAll="0"/>
    <pivotField showAll="0"/>
    <pivotField axis="axisRow" showAll="0" sortType="descending">
      <items count="6">
        <item x="0"/>
        <item x="4"/>
        <item x="2"/>
        <item x="1"/>
        <item x="3"/>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showAll="0">
      <items count="4">
        <item x="0"/>
        <item x="2"/>
        <item x="1"/>
        <item t="default"/>
      </items>
    </pivotField>
    <pivotField showAll="0"/>
    <pivotField showAll="0"/>
    <pivotField axis="axisPage" dataField="1" showAll="0">
      <items count="3">
        <item x="0"/>
        <item x="1"/>
        <item t="default"/>
      </items>
    </pivotField>
  </pivotFields>
  <rowFields count="1">
    <field x="5"/>
  </rowFields>
  <rowItems count="6">
    <i>
      <x v="1"/>
    </i>
    <i>
      <x/>
    </i>
    <i>
      <x v="3"/>
    </i>
    <i>
      <x v="2"/>
    </i>
    <i>
      <x v="4"/>
    </i>
    <i t="grand">
      <x/>
    </i>
  </rowItems>
  <colFields count="1">
    <field x="-2"/>
  </colFields>
  <colItems count="3">
    <i>
      <x/>
    </i>
    <i i="1">
      <x v="1"/>
    </i>
    <i i="2">
      <x v="2"/>
    </i>
  </colItems>
  <pageFields count="1">
    <pageField fld="13" item="1" hier="-1"/>
  </pageFields>
  <dataFields count="3">
    <dataField name="Average of Cars" fld="8" subtotal="average" baseField="13" baseItem="0" numFmtId="2"/>
    <dataField name="Average of Income" fld="3" subtotal="average" baseField="13" baseItem="0" numFmtId="166"/>
    <dataField name="Count of Purchased Bike" fld="13" subtotal="count" baseField="0" baseItem="0"/>
  </dataFields>
  <formats count="2">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D7" firstHeaderRow="1" firstDataRow="2" firstDataCol="1"/>
  <pivotFields count="14">
    <pivotField showAll="0"/>
    <pivotField multipleItemSelectionAllowed="1"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52:D53"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h="1" x="0"/>
        <item x="1"/>
        <item t="default"/>
      </items>
    </pivotField>
  </pivotFields>
  <rowItems count="1">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22:D29" firstHeaderRow="1" firstDataRow="2" firstDataCol="1"/>
  <pivotFields count="14">
    <pivotField dataField="1" showAll="0"/>
    <pivotField showAll="0">
      <items count="3">
        <item x="0"/>
        <item x="1"/>
        <item t="default"/>
      </items>
    </pivotField>
    <pivotField showAll="0"/>
    <pivotField numFmtId="165" showAll="0"/>
    <pivotField showAll="0"/>
    <pivotField showAll="0" sortType="descending">
      <items count="6">
        <item x="0"/>
        <item x="4"/>
        <item x="2"/>
        <item x="1"/>
        <item x="3"/>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defaultSubtota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5" baseItem="0"/>
  </dataFields>
  <chartFormats count="10">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n client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55:A56" firstHeaderRow="1" firstDataRow="1" firstDataCol="0"/>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Count of clients" fld="0" subtotal="count" baseField="9" baseItem="0"/>
  </dataFields>
  <formats count="16">
    <format dxfId="28">
      <pivotArea type="all" dataOnly="0" outline="0"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2" name="PivotTable1"/>
    <pivotTable tabId="2" name="PivotTable2"/>
    <pivotTable tabId="2" name="PivotTable4"/>
    <pivotTable tabId="2" name="n clients"/>
    <pivotTable tabId="2" name="PivotTable9"/>
    <pivotTable tabId="2" name="PivotTable11"/>
    <pivotTable tabId="2" name="PivotTable12"/>
    <pivotTable tabId="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2" name="PivotTable1"/>
    <pivotTable tabId="2" name="PivotTable2"/>
    <pivotTable tabId="2" name="PivotTable4"/>
    <pivotTable tabId="2" name="n clients"/>
    <pivotTable tabId="2" name="PivotTable9"/>
    <pivotTable tabId="2" name="PivotTable11"/>
    <pivotTable tabId="2" name="PivotTable12"/>
    <pivotTable tabId="2"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2" name="PivotTable1"/>
    <pivotTable tabId="2" name="PivotTable2"/>
    <pivotTable tabId="2" name="PivotTable4"/>
    <pivotTable tabId="2" name="n clients"/>
    <pivotTable tabId="2" name="PivotTable9"/>
    <pivotTable tabId="2" name="PivotTable11"/>
    <pivotTable tabId="2" name="PivotTable12"/>
    <pivotTable tabId="2"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0000000-0013-0000-FFFF-FFFF04000000}" sourceName="Purchased Bike">
  <pivotTables>
    <pivotTable tabId="2" name="PivotTable9"/>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C784099-CBA5-426B-BA71-292899F37E20}" cache="Slicer_Marital_Status" caption="Marital Status" rowHeight="241300"/>
  <slicer name="Education 1" xr10:uid="{20BAFCCF-29B8-41BC-9602-7DF13824D4B9}" cache="Slicer_Education" caption="Education" rowHeight="241300"/>
  <slicer name="Region 1" xr10:uid="{6BE5A216-5468-4810-88BA-B3AC48CC4B41}"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A20D8FF-2CE0-4127-AE95-98F74E9FF0C3}" cache="Slicer_Education" caption="Education" rowHeight="241300"/>
  <slicer name="Purchased Bike" xr10:uid="{00000000-0014-0000-FFFF-FFFF01000000}"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N1001" totalsRowShown="0">
  <autoFilter ref="A1:N100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dataDxfId="2"/>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4" xr3:uid="{00000000-0010-0000-0000-00000E000000}" name="Age Group" dataDxfId="1">
      <calculatedColumnFormula>IF(data[[#This Row],[Age]] &gt; 55, "Old 55+", IF(data[[#This Row],[Age]]&gt;= 31,"Middle Age 31-54",IF(data[[#This Row],[Age]]&lt;31,"Adolescent 0-30","Invalid")))</calculatedColumnFormula>
    </tableColumn>
    <tableColumn id="13" xr3:uid="{00000000-0010-0000-0000-00000D000000}"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G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EF1A-C7F8-40B3-BEDE-C8A377D875AB}">
  <sheetPr>
    <pageSetUpPr fitToPage="1"/>
  </sheetPr>
  <dimension ref="D9:R17"/>
  <sheetViews>
    <sheetView showGridLines="0" tabSelected="1" zoomScale="70" zoomScaleNormal="70" workbookViewId="0">
      <selection activeCell="Q10" sqref="Q10"/>
    </sheetView>
  </sheetViews>
  <sheetFormatPr defaultRowHeight="15" x14ac:dyDescent="0.25"/>
  <cols>
    <col min="2" max="2" width="16.85546875" customWidth="1"/>
  </cols>
  <sheetData>
    <row r="9" spans="18:18" x14ac:dyDescent="0.25">
      <c r="R9" t="s">
        <v>53</v>
      </c>
    </row>
    <row r="17" spans="4:8" x14ac:dyDescent="0.25">
      <c r="D17">
        <f>GETPIVOTDATA("ID",'pivot table'!$A$55)</f>
        <v>1000</v>
      </c>
      <c r="H17" s="8">
        <f>GETPIVOTDATA("Purchased Bike",'pivot table'!$D$52)/GETPIVOTDATA("ID",'pivot table'!$A$55)</f>
        <v>0.48099999999999998</v>
      </c>
    </row>
  </sheetData>
  <pageMargins left="0.25" right="0.25" top="0.75" bottom="0.75" header="0.3" footer="0.3"/>
  <pageSetup scale="52"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98"/>
  <sheetViews>
    <sheetView workbookViewId="0">
      <selection activeCell="B31" sqref="B31"/>
    </sheetView>
  </sheetViews>
  <sheetFormatPr defaultRowHeight="15" x14ac:dyDescent="0.25"/>
  <cols>
    <col min="1" max="1" width="17.7109375" bestFit="1" customWidth="1"/>
    <col min="2" max="2" width="17.85546875" bestFit="1" customWidth="1"/>
    <col min="3" max="3" width="16.28515625" bestFit="1" customWidth="1"/>
    <col min="4" max="4" width="9" bestFit="1" customWidth="1"/>
    <col min="5" max="6" width="11.28515625" bestFit="1" customWidth="1"/>
    <col min="7" max="7" width="11.28515625" customWidth="1"/>
    <col min="8" max="8" width="9.5703125" bestFit="1" customWidth="1"/>
    <col min="9" max="9" width="17.7109375" bestFit="1" customWidth="1"/>
    <col min="10" max="10" width="14.85546875" bestFit="1" customWidth="1"/>
    <col min="11" max="11" width="17.85546875" bestFit="1" customWidth="1"/>
    <col min="12" max="12" width="17.7109375" bestFit="1" customWidth="1"/>
    <col min="13" max="13" width="9" customWidth="1"/>
    <col min="14" max="14" width="11.28515625" bestFit="1" customWidth="1"/>
  </cols>
  <sheetData>
    <row r="3" spans="1:4" x14ac:dyDescent="0.25">
      <c r="A3" s="4" t="s">
        <v>43</v>
      </c>
      <c r="B3" s="4" t="s">
        <v>40</v>
      </c>
    </row>
    <row r="4" spans="1:4" x14ac:dyDescent="0.25">
      <c r="A4" s="4" t="s">
        <v>42</v>
      </c>
      <c r="B4" t="s">
        <v>18</v>
      </c>
      <c r="C4" t="s">
        <v>15</v>
      </c>
      <c r="D4" t="s">
        <v>41</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41</v>
      </c>
      <c r="B7" s="6">
        <v>54874.759152215796</v>
      </c>
      <c r="C7" s="6">
        <v>57962.577962577961</v>
      </c>
      <c r="D7" s="6">
        <v>56360</v>
      </c>
    </row>
    <row r="22" spans="1:4" x14ac:dyDescent="0.25">
      <c r="A22" s="4" t="s">
        <v>44</v>
      </c>
      <c r="B22" s="4" t="s">
        <v>40</v>
      </c>
    </row>
    <row r="23" spans="1:4" x14ac:dyDescent="0.25">
      <c r="A23" s="4" t="s">
        <v>42</v>
      </c>
      <c r="B23" t="s">
        <v>18</v>
      </c>
      <c r="C23" t="s">
        <v>15</v>
      </c>
      <c r="D23" t="s">
        <v>41</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41</v>
      </c>
      <c r="B29">
        <v>519</v>
      </c>
      <c r="C29">
        <v>481</v>
      </c>
      <c r="D29">
        <v>1000</v>
      </c>
    </row>
    <row r="41" spans="1:4" x14ac:dyDescent="0.25">
      <c r="A41" s="4" t="s">
        <v>44</v>
      </c>
      <c r="B41" s="4" t="s">
        <v>40</v>
      </c>
    </row>
    <row r="42" spans="1:4" x14ac:dyDescent="0.25">
      <c r="A42" s="4" t="s">
        <v>42</v>
      </c>
      <c r="B42" t="s">
        <v>18</v>
      </c>
      <c r="C42" t="s">
        <v>15</v>
      </c>
      <c r="D42" t="s">
        <v>41</v>
      </c>
    </row>
    <row r="43" spans="1:4" x14ac:dyDescent="0.25">
      <c r="A43" s="5" t="s">
        <v>49</v>
      </c>
      <c r="B43">
        <v>71</v>
      </c>
      <c r="C43">
        <v>39</v>
      </c>
      <c r="D43">
        <v>110</v>
      </c>
    </row>
    <row r="44" spans="1:4" x14ac:dyDescent="0.25">
      <c r="A44" s="5" t="s">
        <v>47</v>
      </c>
      <c r="B44">
        <v>331</v>
      </c>
      <c r="C44">
        <v>388</v>
      </c>
      <c r="D44">
        <v>719</v>
      </c>
    </row>
    <row r="45" spans="1:4" x14ac:dyDescent="0.25">
      <c r="A45" s="5" t="s">
        <v>48</v>
      </c>
      <c r="B45">
        <v>117</v>
      </c>
      <c r="C45">
        <v>54</v>
      </c>
      <c r="D45">
        <v>171</v>
      </c>
    </row>
    <row r="46" spans="1:4" x14ac:dyDescent="0.25">
      <c r="A46" s="5" t="s">
        <v>41</v>
      </c>
      <c r="B46">
        <v>519</v>
      </c>
      <c r="C46">
        <v>481</v>
      </c>
      <c r="D46">
        <v>1000</v>
      </c>
    </row>
    <row r="52" spans="1:5" x14ac:dyDescent="0.25">
      <c r="D52" t="s">
        <v>50</v>
      </c>
    </row>
    <row r="53" spans="1:5" x14ac:dyDescent="0.25">
      <c r="D53">
        <v>481</v>
      </c>
    </row>
    <row r="55" spans="1:5" x14ac:dyDescent="0.25">
      <c r="A55" t="s">
        <v>52</v>
      </c>
    </row>
    <row r="56" spans="1:5" x14ac:dyDescent="0.25">
      <c r="A56">
        <v>1000</v>
      </c>
    </row>
    <row r="60" spans="1:5" x14ac:dyDescent="0.25">
      <c r="B60" s="4" t="s">
        <v>43</v>
      </c>
      <c r="C60" s="4" t="s">
        <v>40</v>
      </c>
    </row>
    <row r="61" spans="1:5" x14ac:dyDescent="0.25">
      <c r="B61" s="4" t="s">
        <v>42</v>
      </c>
      <c r="C61" t="s">
        <v>18</v>
      </c>
      <c r="D61" t="s">
        <v>15</v>
      </c>
      <c r="E61" t="s">
        <v>41</v>
      </c>
    </row>
    <row r="62" spans="1:5" x14ac:dyDescent="0.25">
      <c r="B62" s="5" t="s">
        <v>31</v>
      </c>
      <c r="C62" s="6">
        <v>68000</v>
      </c>
      <c r="D62" s="6">
        <v>64468.085106382976</v>
      </c>
      <c r="E62" s="6">
        <v>66091.954022988502</v>
      </c>
    </row>
    <row r="63" spans="1:5" x14ac:dyDescent="0.25">
      <c r="B63" s="5" t="s">
        <v>13</v>
      </c>
      <c r="C63" s="6">
        <v>66204.379562043789</v>
      </c>
      <c r="D63" s="6">
        <v>60414.201183431949</v>
      </c>
      <c r="E63" s="6">
        <v>63006.535947712415</v>
      </c>
    </row>
    <row r="64" spans="1:5" x14ac:dyDescent="0.25">
      <c r="B64" s="5" t="s">
        <v>19</v>
      </c>
      <c r="C64" s="6">
        <v>53082.191780821915</v>
      </c>
      <c r="D64" s="6">
        <v>56722.689075630253</v>
      </c>
      <c r="E64" s="6">
        <v>54716.981132075474</v>
      </c>
    </row>
    <row r="65" spans="1:5" x14ac:dyDescent="0.25">
      <c r="B65" s="5" t="s">
        <v>27</v>
      </c>
      <c r="C65" s="6">
        <v>45000</v>
      </c>
      <c r="D65" s="6">
        <v>50126.582278481015</v>
      </c>
      <c r="E65" s="6">
        <v>47262.569832402238</v>
      </c>
    </row>
    <row r="66" spans="1:5" x14ac:dyDescent="0.25">
      <c r="B66" s="5" t="s">
        <v>29</v>
      </c>
      <c r="C66" s="6">
        <v>30714.285714285714</v>
      </c>
      <c r="D66" s="6">
        <v>45000</v>
      </c>
      <c r="E66" s="6">
        <v>34473.684210526313</v>
      </c>
    </row>
    <row r="67" spans="1:5" x14ac:dyDescent="0.25">
      <c r="B67" s="5" t="s">
        <v>41</v>
      </c>
      <c r="C67" s="6">
        <v>54874.759152215796</v>
      </c>
      <c r="D67" s="6">
        <v>57962.577962577961</v>
      </c>
      <c r="E67" s="6">
        <v>56360</v>
      </c>
    </row>
    <row r="80" spans="1:5" x14ac:dyDescent="0.25">
      <c r="A80" s="4" t="s">
        <v>12</v>
      </c>
      <c r="B80" t="s">
        <v>15</v>
      </c>
    </row>
    <row r="82" spans="1:5" x14ac:dyDescent="0.25">
      <c r="A82" s="4" t="s">
        <v>42</v>
      </c>
      <c r="B82" t="s">
        <v>55</v>
      </c>
      <c r="C82" t="s">
        <v>43</v>
      </c>
      <c r="D82" t="s">
        <v>50</v>
      </c>
    </row>
    <row r="83" spans="1:5" x14ac:dyDescent="0.25">
      <c r="A83" s="5" t="s">
        <v>31</v>
      </c>
      <c r="B83" s="9">
        <v>0.42553191489361702</v>
      </c>
      <c r="C83" s="6">
        <v>64468.085106382976</v>
      </c>
      <c r="D83">
        <v>94</v>
      </c>
      <c r="E83" s="7">
        <f>GETPIVOTDATA("Count of Purchased Bike",$A$82,"Education","Graduate Degree")/GETPIVOTDATA("Count of Purchased Bike",$A$92,"Education","Graduate Degree")</f>
        <v>0.54022988505747127</v>
      </c>
    </row>
    <row r="84" spans="1:5" x14ac:dyDescent="0.25">
      <c r="A84" s="5" t="s">
        <v>13</v>
      </c>
      <c r="B84" s="9">
        <v>1.1183431952662721</v>
      </c>
      <c r="C84" s="6">
        <v>60414.201183431949</v>
      </c>
      <c r="D84">
        <v>169</v>
      </c>
      <c r="E84" s="7">
        <f>GETPIVOTDATA("Count of Purchased Bike",$A$82,"Education","Bachelors")/GETPIVOTDATA("Count of Purchased Bike",$A$92,"Education","Bachelors")</f>
        <v>0.55228758169934644</v>
      </c>
    </row>
    <row r="85" spans="1:5" x14ac:dyDescent="0.25">
      <c r="A85" s="5" t="s">
        <v>19</v>
      </c>
      <c r="B85" s="9">
        <v>1.4201680672268908</v>
      </c>
      <c r="C85" s="6">
        <v>56722.689075630253</v>
      </c>
      <c r="D85">
        <v>119</v>
      </c>
      <c r="E85" s="7">
        <f>GETPIVOTDATA("Count of Purchased Bike",$A$82,"Education","Partial College")/GETPIVOTDATA("Count of Purchased Bike",$A$92,"Education","Partial College")</f>
        <v>0.44905660377358492</v>
      </c>
    </row>
    <row r="86" spans="1:5" x14ac:dyDescent="0.25">
      <c r="A86" s="5" t="s">
        <v>27</v>
      </c>
      <c r="B86" s="9">
        <v>1.7848101265822784</v>
      </c>
      <c r="C86" s="6">
        <v>50126.582278481015</v>
      </c>
      <c r="D86">
        <v>79</v>
      </c>
      <c r="E86" s="7">
        <f>GETPIVOTDATA("Count of Purchased Bike",$A$82,"Education","High School")/GETPIVOTDATA("Count of Purchased Bike",$A$92,"Education","High School")</f>
        <v>0.44134078212290501</v>
      </c>
    </row>
    <row r="87" spans="1:5" x14ac:dyDescent="0.25">
      <c r="A87" s="5" t="s">
        <v>29</v>
      </c>
      <c r="B87" s="9">
        <v>2.2000000000000002</v>
      </c>
      <c r="C87" s="6">
        <v>45000</v>
      </c>
      <c r="D87">
        <v>20</v>
      </c>
      <c r="E87" s="7">
        <f>GETPIVOTDATA("Count of Purchased Bike",$A$82,"Education","Partial High School")/GETPIVOTDATA("Count of Purchased Bike",$A$92,"Education","Partial High School")</f>
        <v>0.26315789473684209</v>
      </c>
    </row>
    <row r="88" spans="1:5" x14ac:dyDescent="0.25">
      <c r="A88" s="5" t="s">
        <v>41</v>
      </c>
      <c r="B88" s="9">
        <v>1.212058212058212</v>
      </c>
      <c r="C88" s="6">
        <v>57962.577962577961</v>
      </c>
      <c r="D88">
        <v>481</v>
      </c>
    </row>
    <row r="90" spans="1:5" x14ac:dyDescent="0.25">
      <c r="A90" s="4" t="s">
        <v>12</v>
      </c>
      <c r="B90" t="s">
        <v>51</v>
      </c>
    </row>
    <row r="92" spans="1:5" x14ac:dyDescent="0.25">
      <c r="A92" s="4" t="s">
        <v>42</v>
      </c>
      <c r="B92" t="s">
        <v>43</v>
      </c>
      <c r="C92" t="s">
        <v>54</v>
      </c>
      <c r="D92" t="s">
        <v>50</v>
      </c>
    </row>
    <row r="93" spans="1:5" x14ac:dyDescent="0.25">
      <c r="A93" s="5" t="s">
        <v>13</v>
      </c>
      <c r="B93" s="6">
        <v>63006.535947712415</v>
      </c>
      <c r="C93">
        <v>435</v>
      </c>
      <c r="D93">
        <v>306</v>
      </c>
    </row>
    <row r="94" spans="1:5" x14ac:dyDescent="0.25">
      <c r="A94" s="5" t="s">
        <v>31</v>
      </c>
      <c r="B94" s="6">
        <v>66091.954022988502</v>
      </c>
      <c r="C94">
        <v>126</v>
      </c>
      <c r="D94">
        <v>174</v>
      </c>
    </row>
    <row r="95" spans="1:5" x14ac:dyDescent="0.25">
      <c r="A95" s="5" t="s">
        <v>27</v>
      </c>
      <c r="B95" s="6">
        <v>47262.569832402238</v>
      </c>
      <c r="C95">
        <v>332</v>
      </c>
      <c r="D95">
        <v>179</v>
      </c>
    </row>
    <row r="96" spans="1:5" x14ac:dyDescent="0.25">
      <c r="A96" s="5" t="s">
        <v>19</v>
      </c>
      <c r="B96" s="6">
        <v>54716.981132075474</v>
      </c>
      <c r="C96">
        <v>392</v>
      </c>
      <c r="D96">
        <v>265</v>
      </c>
    </row>
    <row r="97" spans="1:4" x14ac:dyDescent="0.25">
      <c r="A97" s="5" t="s">
        <v>29</v>
      </c>
      <c r="B97" s="6">
        <v>34473.684210526313</v>
      </c>
      <c r="C97">
        <v>157</v>
      </c>
      <c r="D97">
        <v>76</v>
      </c>
    </row>
    <row r="98" spans="1:4" x14ac:dyDescent="0.25">
      <c r="A98" s="5" t="s">
        <v>41</v>
      </c>
      <c r="B98" s="6">
        <v>56360</v>
      </c>
      <c r="C98">
        <v>1442</v>
      </c>
      <c r="D98">
        <v>1000</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48576"/>
  <sheetViews>
    <sheetView topLeftCell="B67" workbookViewId="0">
      <selection activeCell="B19" sqref="B19"/>
    </sheetView>
  </sheetViews>
  <sheetFormatPr defaultColWidth="11.85546875"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4" x14ac:dyDescent="0.25">
      <c r="A1" t="s">
        <v>0</v>
      </c>
      <c r="B1" t="s">
        <v>1</v>
      </c>
      <c r="C1" t="s">
        <v>2</v>
      </c>
      <c r="D1" t="s">
        <v>3</v>
      </c>
      <c r="E1" t="s">
        <v>4</v>
      </c>
      <c r="F1" t="s">
        <v>5</v>
      </c>
      <c r="G1" t="s">
        <v>6</v>
      </c>
      <c r="H1" t="s">
        <v>7</v>
      </c>
      <c r="I1" t="s">
        <v>8</v>
      </c>
      <c r="J1" t="s">
        <v>9</v>
      </c>
      <c r="K1" t="s">
        <v>10</v>
      </c>
      <c r="L1" t="s">
        <v>11</v>
      </c>
      <c r="M1" t="s">
        <v>45</v>
      </c>
      <c r="N1" t="s">
        <v>12</v>
      </c>
    </row>
    <row r="2" spans="1:14" x14ac:dyDescent="0.25">
      <c r="A2">
        <v>12496</v>
      </c>
      <c r="B2" t="s">
        <v>36</v>
      </c>
      <c r="C2" t="s">
        <v>38</v>
      </c>
      <c r="D2" s="3">
        <v>40000</v>
      </c>
      <c r="E2">
        <v>1</v>
      </c>
      <c r="F2" t="s">
        <v>13</v>
      </c>
      <c r="G2" t="s">
        <v>14</v>
      </c>
      <c r="H2" t="s">
        <v>15</v>
      </c>
      <c r="I2">
        <v>0</v>
      </c>
      <c r="J2" t="s">
        <v>16</v>
      </c>
      <c r="K2" t="s">
        <v>17</v>
      </c>
      <c r="L2">
        <v>42</v>
      </c>
      <c r="M2" t="str">
        <f>IF(data[[#This Row],[Age]] &gt; 55, "Old 55+", IF(data[[#This Row],[Age]]&gt;= 31,"Middle Age 31-54",IF(data[[#This Row],[Age]]&lt;31,"Adolescent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IF(data[[#This Row],[Age]] &gt; 55, "Old 55+", IF(data[[#This Row],[Age]]&gt;= 31,"Middle Age 31-54",IF(data[[#This Row],[Age]]&lt;31,"Adolescent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IF(data[[#This Row],[Age]] &gt; 55, "Old 55+", IF(data[[#This Row],[Age]]&gt;= 31,"Middle Age 31-54",IF(data[[#This Row],[Age]]&lt;31,"Adolescent 0-30","Invalid")))</f>
        <v>Old 55+</v>
      </c>
      <c r="N4" t="s">
        <v>18</v>
      </c>
    </row>
    <row r="5" spans="1:14" x14ac:dyDescent="0.25">
      <c r="A5">
        <v>24381</v>
      </c>
      <c r="B5" t="s">
        <v>37</v>
      </c>
      <c r="C5" t="s">
        <v>39</v>
      </c>
      <c r="D5" s="3">
        <v>70000</v>
      </c>
      <c r="E5">
        <v>0</v>
      </c>
      <c r="F5" t="s">
        <v>13</v>
      </c>
      <c r="G5" t="s">
        <v>21</v>
      </c>
      <c r="H5" t="s">
        <v>15</v>
      </c>
      <c r="I5">
        <v>1</v>
      </c>
      <c r="J5" t="s">
        <v>23</v>
      </c>
      <c r="K5" t="s">
        <v>24</v>
      </c>
      <c r="L5">
        <v>41</v>
      </c>
      <c r="M5" t="str">
        <f>IF(data[[#This Row],[Age]] &gt; 55, "Old 55+", IF(data[[#This Row],[Age]]&gt;= 31,"Middle Age 31-54",IF(data[[#This Row],[Age]]&lt;31,"Adolescent 0-30","Invalid")))</f>
        <v>Middle Age 31-54</v>
      </c>
      <c r="N5" t="s">
        <v>15</v>
      </c>
    </row>
    <row r="6" spans="1:14" x14ac:dyDescent="0.25">
      <c r="A6">
        <v>25597</v>
      </c>
      <c r="B6" t="s">
        <v>37</v>
      </c>
      <c r="C6" t="s">
        <v>39</v>
      </c>
      <c r="D6" s="3">
        <v>30000</v>
      </c>
      <c r="E6">
        <v>0</v>
      </c>
      <c r="F6" t="s">
        <v>13</v>
      </c>
      <c r="G6" t="s">
        <v>20</v>
      </c>
      <c r="H6" t="s">
        <v>18</v>
      </c>
      <c r="I6">
        <v>0</v>
      </c>
      <c r="J6" t="s">
        <v>16</v>
      </c>
      <c r="K6" t="s">
        <v>17</v>
      </c>
      <c r="L6">
        <v>36</v>
      </c>
      <c r="M6" t="str">
        <f>IF(data[[#This Row],[Age]] &gt; 55, "Old 55+", IF(data[[#This Row],[Age]]&gt;= 31,"Middle Age 31-54",IF(data[[#This Row],[Age]]&lt;31,"Adolescent 0-30","Invalid")))</f>
        <v>Middle Age 31-54</v>
      </c>
      <c r="N6" t="s">
        <v>15</v>
      </c>
    </row>
    <row r="7" spans="1:14" x14ac:dyDescent="0.25">
      <c r="A7">
        <v>13507</v>
      </c>
      <c r="B7" t="s">
        <v>36</v>
      </c>
      <c r="C7" t="s">
        <v>38</v>
      </c>
      <c r="D7" s="3">
        <v>10000</v>
      </c>
      <c r="E7">
        <v>2</v>
      </c>
      <c r="F7" t="s">
        <v>19</v>
      </c>
      <c r="G7" t="s">
        <v>25</v>
      </c>
      <c r="H7" t="s">
        <v>15</v>
      </c>
      <c r="I7">
        <v>0</v>
      </c>
      <c r="J7" t="s">
        <v>26</v>
      </c>
      <c r="K7" t="s">
        <v>17</v>
      </c>
      <c r="L7">
        <v>50</v>
      </c>
      <c r="M7" t="str">
        <f>IF(data[[#This Row],[Age]] &gt; 55, "Old 55+", IF(data[[#This Row],[Age]]&gt;= 31,"Middle Age 31-54",IF(data[[#This Row],[Age]]&lt;31,"Adolescent 0-30","Invalid")))</f>
        <v>Middle Age 31-54</v>
      </c>
      <c r="N7" t="s">
        <v>18</v>
      </c>
    </row>
    <row r="8" spans="1:14" x14ac:dyDescent="0.25">
      <c r="A8">
        <v>27974</v>
      </c>
      <c r="B8" t="s">
        <v>37</v>
      </c>
      <c r="C8" t="s">
        <v>39</v>
      </c>
      <c r="D8" s="3">
        <v>160000</v>
      </c>
      <c r="E8">
        <v>2</v>
      </c>
      <c r="F8" t="s">
        <v>27</v>
      </c>
      <c r="G8" t="s">
        <v>28</v>
      </c>
      <c r="H8" t="s">
        <v>15</v>
      </c>
      <c r="I8">
        <v>4</v>
      </c>
      <c r="J8" t="s">
        <v>16</v>
      </c>
      <c r="K8" t="s">
        <v>24</v>
      </c>
      <c r="L8">
        <v>33</v>
      </c>
      <c r="M8" t="str">
        <f>IF(data[[#This Row],[Age]] &gt; 55, "Old 55+", IF(data[[#This Row],[Age]]&gt;= 31,"Middle Age 31-54",IF(data[[#This Row],[Age]]&lt;31,"Adolescent 0-30","Invalid")))</f>
        <v>Middle Age 31-54</v>
      </c>
      <c r="N8" t="s">
        <v>15</v>
      </c>
    </row>
    <row r="9" spans="1:14" x14ac:dyDescent="0.25">
      <c r="A9">
        <v>19364</v>
      </c>
      <c r="B9" t="s">
        <v>36</v>
      </c>
      <c r="C9" t="s">
        <v>39</v>
      </c>
      <c r="D9" s="3">
        <v>40000</v>
      </c>
      <c r="E9">
        <v>1</v>
      </c>
      <c r="F9" t="s">
        <v>13</v>
      </c>
      <c r="G9" t="s">
        <v>14</v>
      </c>
      <c r="H9" t="s">
        <v>15</v>
      </c>
      <c r="I9">
        <v>0</v>
      </c>
      <c r="J9" t="s">
        <v>16</v>
      </c>
      <c r="K9" t="s">
        <v>17</v>
      </c>
      <c r="L9">
        <v>43</v>
      </c>
      <c r="M9" t="str">
        <f>IF(data[[#This Row],[Age]] &gt; 55, "Old 55+", IF(data[[#This Row],[Age]]&gt;= 31,"Middle Age 31-54",IF(data[[#This Row],[Age]]&lt;31,"Adolescent 0-30","Invalid")))</f>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IF(data[[#This Row],[Age]] &gt; 55, "Old 55+", IF(data[[#This Row],[Age]]&gt;= 31,"Middle Age 31-54",IF(data[[#This Row],[Age]]&lt;31,"Adolescent 0-30","Invalid")))</f>
        <v>Old 55+</v>
      </c>
      <c r="N10" t="s">
        <v>18</v>
      </c>
    </row>
    <row r="11" spans="1:14" x14ac:dyDescent="0.25">
      <c r="A11">
        <v>19280</v>
      </c>
      <c r="B11" t="s">
        <v>36</v>
      </c>
      <c r="C11" t="s">
        <v>39</v>
      </c>
      <c r="D11" s="3">
        <v>120000</v>
      </c>
      <c r="E11">
        <v>2</v>
      </c>
      <c r="F11" t="s">
        <v>19</v>
      </c>
      <c r="G11" t="s">
        <v>25</v>
      </c>
      <c r="H11" t="s">
        <v>15</v>
      </c>
      <c r="I11">
        <v>1</v>
      </c>
      <c r="J11" t="s">
        <v>16</v>
      </c>
      <c r="K11" t="s">
        <v>17</v>
      </c>
      <c r="L11">
        <v>40</v>
      </c>
      <c r="M11" t="str">
        <f>IF(data[[#This Row],[Age]] &gt; 55, "Old 55+", IF(data[[#This Row],[Age]]&gt;= 31,"Middle Age 31-54",IF(data[[#This Row],[Age]]&lt;31,"Adolescent 0-30","Invalid")))</f>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IF(data[[#This Row],[Age]] &gt; 55, "Old 55+", IF(data[[#This Row],[Age]]&gt;= 31,"Middle Age 31-54",IF(data[[#This Row],[Age]]&lt;31,"Adolescent 0-30","Invalid")))</f>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IF(data[[#This Row],[Age]] &gt; 55, "Old 55+", IF(data[[#This Row],[Age]]&gt;= 31,"Middle Age 31-54",IF(data[[#This Row],[Age]]&lt;31,"Adolescent 0-30","Invalid")))</f>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IF(data[[#This Row],[Age]] &gt; 55, "Old 55+", IF(data[[#This Row],[Age]]&gt;= 31,"Middle Age 31-54",IF(data[[#This Row],[Age]]&lt;31,"Adolescent 0-30","Invalid")))</f>
        <v>Middle Age 31-54</v>
      </c>
      <c r="N14" t="s">
        <v>18</v>
      </c>
    </row>
    <row r="15" spans="1:14" x14ac:dyDescent="0.25">
      <c r="A15">
        <v>25323</v>
      </c>
      <c r="B15" t="s">
        <v>36</v>
      </c>
      <c r="C15" t="s">
        <v>39</v>
      </c>
      <c r="D15" s="3">
        <v>40000</v>
      </c>
      <c r="E15">
        <v>2</v>
      </c>
      <c r="F15" t="s">
        <v>19</v>
      </c>
      <c r="G15" t="s">
        <v>20</v>
      </c>
      <c r="H15" t="s">
        <v>15</v>
      </c>
      <c r="I15">
        <v>1</v>
      </c>
      <c r="J15" t="s">
        <v>26</v>
      </c>
      <c r="K15" t="s">
        <v>17</v>
      </c>
      <c r="L15">
        <v>35</v>
      </c>
      <c r="M15" t="str">
        <f>IF(data[[#This Row],[Age]] &gt; 55, "Old 55+", IF(data[[#This Row],[Age]]&gt;= 31,"Middle Age 31-54",IF(data[[#This Row],[Age]]&lt;31,"Adolescent 0-30","Invalid")))</f>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IF(data[[#This Row],[Age]] &gt; 55, "Old 55+", IF(data[[#This Row],[Age]]&gt;= 31,"Middle Age 31-54",IF(data[[#This Row],[Age]]&lt;31,"Adolescent 0-30","Invalid")))</f>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IF(data[[#This Row],[Age]] &gt; 55, "Old 55+", IF(data[[#This Row],[Age]]&gt;= 31,"Middle Age 31-54",IF(data[[#This Row],[Age]]&lt;31,"Adolescent 0-30","Invalid")))</f>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IF(data[[#This Row],[Age]] &gt; 55, "Old 55+", IF(data[[#This Row],[Age]]&gt;= 31,"Middle Age 31-54",IF(data[[#This Row],[Age]]&lt;31,"Adolescent 0-30","Invalid")))</f>
        <v>Old 55+</v>
      </c>
      <c r="N18" t="s">
        <v>15</v>
      </c>
    </row>
    <row r="19" spans="1:14" x14ac:dyDescent="0.25">
      <c r="A19">
        <v>12610</v>
      </c>
      <c r="B19" t="s">
        <v>36</v>
      </c>
      <c r="C19" t="s">
        <v>38</v>
      </c>
      <c r="D19" s="3">
        <v>30000</v>
      </c>
      <c r="E19">
        <v>1</v>
      </c>
      <c r="F19" t="s">
        <v>13</v>
      </c>
      <c r="G19" t="s">
        <v>20</v>
      </c>
      <c r="H19" t="s">
        <v>15</v>
      </c>
      <c r="I19">
        <v>0</v>
      </c>
      <c r="J19" t="s">
        <v>16</v>
      </c>
      <c r="K19" t="s">
        <v>17</v>
      </c>
      <c r="L19">
        <v>47</v>
      </c>
      <c r="M19" t="str">
        <f>IF(data[[#This Row],[Age]] &gt; 55, "Old 55+", IF(data[[#This Row],[Age]]&gt;= 31,"Middle Age 31-54",IF(data[[#This Row],[Age]]&lt;31,"Adolescent 0-30","Invalid")))</f>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IF(data[[#This Row],[Age]] &gt; 55, "Old 55+", IF(data[[#This Row],[Age]]&gt;= 31,"Middle Age 31-54",IF(data[[#This Row],[Age]]&lt;31,"Adolescent 0-30","Invalid")))</f>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IF(data[[#This Row],[Age]] &gt; 55, "Old 55+", IF(data[[#This Row],[Age]]&gt;= 31,"Middle Age 31-54",IF(data[[#This Row],[Age]]&lt;31,"Adolescent 0-30","Invalid")))</f>
        <v>Middle Age 31-54</v>
      </c>
      <c r="N21" t="s">
        <v>15</v>
      </c>
    </row>
    <row r="22" spans="1:14" x14ac:dyDescent="0.25">
      <c r="A22">
        <v>25598</v>
      </c>
      <c r="B22" t="s">
        <v>36</v>
      </c>
      <c r="C22" t="s">
        <v>38</v>
      </c>
      <c r="D22" s="3">
        <v>40000</v>
      </c>
      <c r="E22">
        <v>0</v>
      </c>
      <c r="F22" t="s">
        <v>31</v>
      </c>
      <c r="G22" t="s">
        <v>20</v>
      </c>
      <c r="H22" t="s">
        <v>15</v>
      </c>
      <c r="I22">
        <v>0</v>
      </c>
      <c r="J22" t="s">
        <v>16</v>
      </c>
      <c r="K22" t="s">
        <v>17</v>
      </c>
      <c r="L22">
        <v>36</v>
      </c>
      <c r="M22" t="str">
        <f>IF(data[[#This Row],[Age]] &gt; 55, "Old 55+", IF(data[[#This Row],[Age]]&gt;= 31,"Middle Age 31-54",IF(data[[#This Row],[Age]]&lt;31,"Adolescent 0-30","Invalid")))</f>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IF(data[[#This Row],[Age]] &gt; 55, "Old 55+", IF(data[[#This Row],[Age]]&gt;= 31,"Middle Age 31-54",IF(data[[#This Row],[Age]]&lt;31,"Adolescent 0-30","Invalid")))</f>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IF(data[[#This Row],[Age]] &gt; 55, "Old 55+", IF(data[[#This Row],[Age]]&gt;= 31,"Middle Age 31-54",IF(data[[#This Row],[Age]]&lt;31,"Adolescent 0-30","Invalid")))</f>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IF(data[[#This Row],[Age]] &gt; 55, "Old 55+", IF(data[[#This Row],[Age]]&gt;= 31,"Middle Age 31-54",IF(data[[#This Row],[Age]]&lt;31,"Adolescent 0-30","Invalid")))</f>
        <v>Old 55+</v>
      </c>
      <c r="N25" t="s">
        <v>18</v>
      </c>
    </row>
    <row r="26" spans="1:14" x14ac:dyDescent="0.25">
      <c r="A26">
        <v>27184</v>
      </c>
      <c r="B26" t="s">
        <v>37</v>
      </c>
      <c r="C26" t="s">
        <v>39</v>
      </c>
      <c r="D26" s="3">
        <v>40000</v>
      </c>
      <c r="E26">
        <v>2</v>
      </c>
      <c r="F26" t="s">
        <v>19</v>
      </c>
      <c r="G26" t="s">
        <v>20</v>
      </c>
      <c r="H26" t="s">
        <v>18</v>
      </c>
      <c r="I26">
        <v>1</v>
      </c>
      <c r="J26" t="s">
        <v>16</v>
      </c>
      <c r="K26" t="s">
        <v>17</v>
      </c>
      <c r="L26">
        <v>34</v>
      </c>
      <c r="M26" t="str">
        <f>IF(data[[#This Row],[Age]] &gt; 55, "Old 55+", IF(data[[#This Row],[Age]]&gt;= 31,"Middle Age 31-54",IF(data[[#This Row],[Age]]&lt;31,"Adolescent 0-30","Invalid")))</f>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IF(data[[#This Row],[Age]] &gt; 55, "Old 55+", IF(data[[#This Row],[Age]]&gt;= 31,"Middle Age 31-54",IF(data[[#This Row],[Age]]&lt;31,"Adolescent 0-30","Invalid")))</f>
        <v>Old 55+</v>
      </c>
      <c r="N27" t="s">
        <v>18</v>
      </c>
    </row>
    <row r="28" spans="1:14" x14ac:dyDescent="0.25">
      <c r="A28">
        <v>17841</v>
      </c>
      <c r="B28" t="s">
        <v>37</v>
      </c>
      <c r="C28" t="s">
        <v>39</v>
      </c>
      <c r="D28" s="3">
        <v>30000</v>
      </c>
      <c r="E28">
        <v>0</v>
      </c>
      <c r="F28" t="s">
        <v>19</v>
      </c>
      <c r="G28" t="s">
        <v>20</v>
      </c>
      <c r="H28" t="s">
        <v>18</v>
      </c>
      <c r="I28">
        <v>1</v>
      </c>
      <c r="J28" t="s">
        <v>16</v>
      </c>
      <c r="K28" t="s">
        <v>17</v>
      </c>
      <c r="L28">
        <v>29</v>
      </c>
      <c r="M28" t="str">
        <f>IF(data[[#This Row],[Age]] &gt; 55, "Old 55+", IF(data[[#This Row],[Age]]&gt;= 31,"Middle Age 31-54",IF(data[[#This Row],[Age]]&lt;31,"Adolescent 0-30","Invalid")))</f>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IF(data[[#This Row],[Age]] &gt; 55, "Old 55+", IF(data[[#This Row],[Age]]&gt;= 31,"Middle Age 31-54",IF(data[[#This Row],[Age]]&lt;31,"Adolescent 0-30","Invalid")))</f>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IF(data[[#This Row],[Age]] &gt; 55, "Old 55+", IF(data[[#This Row],[Age]]&gt;= 31,"Middle Age 31-54",IF(data[[#This Row],[Age]]&lt;31,"Adolescent 0-30","Invalid")))</f>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IF(data[[#This Row],[Age]] &gt; 55, "Old 55+", IF(data[[#This Row],[Age]]&gt;= 31,"Middle Age 31-54",IF(data[[#This Row],[Age]]&lt;31,"Adolescent 0-30","Invalid")))</f>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IF(data[[#This Row],[Age]] &gt; 55, "Old 55+", IF(data[[#This Row],[Age]]&gt;= 31,"Middle Age 31-54",IF(data[[#This Row],[Age]]&lt;31,"Adolescent 0-30","Invalid")))</f>
        <v>Old 55+</v>
      </c>
      <c r="N32" t="s">
        <v>18</v>
      </c>
    </row>
    <row r="33" spans="1:14" x14ac:dyDescent="0.25">
      <c r="A33">
        <v>22400</v>
      </c>
      <c r="B33" t="s">
        <v>36</v>
      </c>
      <c r="C33" t="s">
        <v>39</v>
      </c>
      <c r="D33" s="3">
        <v>10000</v>
      </c>
      <c r="E33">
        <v>0</v>
      </c>
      <c r="F33" t="s">
        <v>19</v>
      </c>
      <c r="G33" t="s">
        <v>25</v>
      </c>
      <c r="H33" t="s">
        <v>18</v>
      </c>
      <c r="I33">
        <v>1</v>
      </c>
      <c r="J33" t="s">
        <v>16</v>
      </c>
      <c r="K33" t="s">
        <v>24</v>
      </c>
      <c r="L33">
        <v>26</v>
      </c>
      <c r="M33" t="str">
        <f>IF(data[[#This Row],[Age]] &gt; 55, "Old 55+", IF(data[[#This Row],[Age]]&gt;= 31,"Middle Age 31-54",IF(data[[#This Row],[Age]]&lt;31,"Adolescent 0-30","Invalid")))</f>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IF(data[[#This Row],[Age]] &gt; 55, "Old 55+", IF(data[[#This Row],[Age]]&gt;= 31,"Middle Age 31-54",IF(data[[#This Row],[Age]]&lt;31,"Adolescent 0-30","Invalid")))</f>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IF(data[[#This Row],[Age]] &gt; 55, "Old 55+", IF(data[[#This Row],[Age]]&gt;= 31,"Middle Age 31-54",IF(data[[#This Row],[Age]]&lt;31,"Adolescent 0-30","Invalid")))</f>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IF(data[[#This Row],[Age]] &gt; 55, "Old 55+", IF(data[[#This Row],[Age]]&gt;= 31,"Middle Age 31-54",IF(data[[#This Row],[Age]]&lt;31,"Adolescent 0-30","Invalid")))</f>
        <v>Old 55+</v>
      </c>
      <c r="N36" t="s">
        <v>15</v>
      </c>
    </row>
    <row r="37" spans="1:14" x14ac:dyDescent="0.25">
      <c r="A37">
        <v>28380</v>
      </c>
      <c r="B37" t="s">
        <v>37</v>
      </c>
      <c r="C37" t="s">
        <v>38</v>
      </c>
      <c r="D37" s="3">
        <v>10000</v>
      </c>
      <c r="E37">
        <v>5</v>
      </c>
      <c r="F37" t="s">
        <v>29</v>
      </c>
      <c r="G37" t="s">
        <v>25</v>
      </c>
      <c r="H37" t="s">
        <v>18</v>
      </c>
      <c r="I37">
        <v>2</v>
      </c>
      <c r="J37" t="s">
        <v>16</v>
      </c>
      <c r="K37" t="s">
        <v>17</v>
      </c>
      <c r="L37">
        <v>41</v>
      </c>
      <c r="M37" t="str">
        <f>IF(data[[#This Row],[Age]] &gt; 55, "Old 55+", IF(data[[#This Row],[Age]]&gt;= 31,"Middle Age 31-54",IF(data[[#This Row],[Age]]&lt;31,"Adolescent 0-30","Invalid")))</f>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IF(data[[#This Row],[Age]] &gt; 55, "Old 55+", IF(data[[#This Row],[Age]]&gt;= 31,"Middle Age 31-54",IF(data[[#This Row],[Age]]&lt;31,"Adolescent 0-30","Invalid")))</f>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IF(data[[#This Row],[Age]] &gt; 55, "Old 55+", IF(data[[#This Row],[Age]]&gt;= 31,"Middle Age 31-54",IF(data[[#This Row],[Age]]&lt;31,"Adolescent 0-30","Invalid")))</f>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IF(data[[#This Row],[Age]] &gt; 55, "Old 55+", IF(data[[#This Row],[Age]]&gt;= 31,"Middle Age 31-54",IF(data[[#This Row],[Age]]&lt;31,"Adolescent 0-30","Invalid")))</f>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IF(data[[#This Row],[Age]] &gt; 55, "Old 55+", IF(data[[#This Row],[Age]]&gt;= 31,"Middle Age 31-54",IF(data[[#This Row],[Age]]&lt;31,"Adolescent 0-30","Invalid")))</f>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IF(data[[#This Row],[Age]] &gt; 55, "Old 55+", IF(data[[#This Row],[Age]]&gt;= 31,"Middle Age 31-54",IF(data[[#This Row],[Age]]&lt;31,"Adolescent 0-30","Invalid")))</f>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IF(data[[#This Row],[Age]] &gt; 55, "Old 55+", IF(data[[#This Row],[Age]]&gt;= 31,"Middle Age 31-54",IF(data[[#This Row],[Age]]&lt;31,"Adolescent 0-30","Invalid")))</f>
        <v>Old 55+</v>
      </c>
      <c r="N43" t="s">
        <v>15</v>
      </c>
    </row>
    <row r="44" spans="1:14" x14ac:dyDescent="0.25">
      <c r="A44">
        <v>17703</v>
      </c>
      <c r="B44" t="s">
        <v>36</v>
      </c>
      <c r="C44" t="s">
        <v>38</v>
      </c>
      <c r="D44" s="3">
        <v>10000</v>
      </c>
      <c r="E44">
        <v>1</v>
      </c>
      <c r="F44" t="s">
        <v>31</v>
      </c>
      <c r="G44" t="s">
        <v>25</v>
      </c>
      <c r="H44" t="s">
        <v>15</v>
      </c>
      <c r="I44">
        <v>0</v>
      </c>
      <c r="J44" t="s">
        <v>16</v>
      </c>
      <c r="K44" t="s">
        <v>17</v>
      </c>
      <c r="L44">
        <v>40</v>
      </c>
      <c r="M44" t="str">
        <f>IF(data[[#This Row],[Age]] &gt; 55, "Old 55+", IF(data[[#This Row],[Age]]&gt;= 31,"Middle Age 31-54",IF(data[[#This Row],[Age]]&lt;31,"Adolescent 0-30","Invalid")))</f>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IF(data[[#This Row],[Age]] &gt; 55, "Old 55+", IF(data[[#This Row],[Age]]&gt;= 31,"Middle Age 31-54",IF(data[[#This Row],[Age]]&lt;31,"Adolescent 0-30","Invalid")))</f>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IF(data[[#This Row],[Age]] &gt; 55, "Old 55+", IF(data[[#This Row],[Age]]&gt;= 31,"Middle Age 31-54",IF(data[[#This Row],[Age]]&lt;31,"Adolescent 0-30","Invalid")))</f>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IF(data[[#This Row],[Age]] &gt; 55, "Old 55+", IF(data[[#This Row],[Age]]&gt;= 31,"Middle Age 31-54",IF(data[[#This Row],[Age]]&lt;31,"Adolescent 0-30","Invalid")))</f>
        <v>Old 55+</v>
      </c>
      <c r="N47" t="s">
        <v>15</v>
      </c>
    </row>
    <row r="48" spans="1:14" x14ac:dyDescent="0.25">
      <c r="A48">
        <v>24466</v>
      </c>
      <c r="B48" t="s">
        <v>36</v>
      </c>
      <c r="C48" t="s">
        <v>38</v>
      </c>
      <c r="D48" s="3">
        <v>60000</v>
      </c>
      <c r="E48">
        <v>1</v>
      </c>
      <c r="F48" t="s">
        <v>19</v>
      </c>
      <c r="G48" t="s">
        <v>14</v>
      </c>
      <c r="H48" t="s">
        <v>15</v>
      </c>
      <c r="I48">
        <v>1</v>
      </c>
      <c r="J48" t="s">
        <v>23</v>
      </c>
      <c r="K48" t="s">
        <v>24</v>
      </c>
      <c r="L48">
        <v>46</v>
      </c>
      <c r="M48" t="str">
        <f>IF(data[[#This Row],[Age]] &gt; 55, "Old 55+", IF(data[[#This Row],[Age]]&gt;= 31,"Middle Age 31-54",IF(data[[#This Row],[Age]]&lt;31,"Adolescent 0-30","Invalid")))</f>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IF(data[[#This Row],[Age]] &gt; 55, "Old 55+", IF(data[[#This Row],[Age]]&gt;= 31,"Middle Age 31-54",IF(data[[#This Row],[Age]]&lt;31,"Adolescent 0-30","Invalid")))</f>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IF(data[[#This Row],[Age]] &gt; 55, "Old 55+", IF(data[[#This Row],[Age]]&gt;= 31,"Middle Age 31-54",IF(data[[#This Row],[Age]]&lt;31,"Adolescent 0-30","Invalid")))</f>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IF(data[[#This Row],[Age]] &gt; 55, "Old 55+", IF(data[[#This Row],[Age]]&gt;= 31,"Middle Age 31-54",IF(data[[#This Row],[Age]]&lt;31,"Adolescent 0-30","Invalid")))</f>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IF(data[[#This Row],[Age]] &gt; 55, "Old 55+", IF(data[[#This Row],[Age]]&gt;= 31,"Middle Age 31-54",IF(data[[#This Row],[Age]]&lt;31,"Adolescent 0-30","Invalid")))</f>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IF(data[[#This Row],[Age]] &gt; 55, "Old 55+", IF(data[[#This Row],[Age]]&gt;= 31,"Middle Age 31-54",IF(data[[#This Row],[Age]]&lt;31,"Adolescent 0-30","Invalid")))</f>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IF(data[[#This Row],[Age]] &gt; 55, "Old 55+", IF(data[[#This Row],[Age]]&gt;= 31,"Middle Age 31-54",IF(data[[#This Row],[Age]]&lt;31,"Adolescent 0-30","Invalid")))</f>
        <v>Old 55+</v>
      </c>
      <c r="N54" t="s">
        <v>18</v>
      </c>
    </row>
    <row r="55" spans="1:14" x14ac:dyDescent="0.25">
      <c r="A55">
        <v>24871</v>
      </c>
      <c r="B55" t="s">
        <v>37</v>
      </c>
      <c r="C55" t="s">
        <v>38</v>
      </c>
      <c r="D55" s="3">
        <v>90000</v>
      </c>
      <c r="E55">
        <v>4</v>
      </c>
      <c r="F55" t="s">
        <v>27</v>
      </c>
      <c r="G55" t="s">
        <v>28</v>
      </c>
      <c r="H55" t="s">
        <v>18</v>
      </c>
      <c r="I55">
        <v>3</v>
      </c>
      <c r="J55" t="s">
        <v>23</v>
      </c>
      <c r="K55" t="s">
        <v>17</v>
      </c>
      <c r="L55">
        <v>56</v>
      </c>
      <c r="M55" t="str">
        <f>IF(data[[#This Row],[Age]] &gt; 55, "Old 55+", IF(data[[#This Row],[Age]]&gt;= 31,"Middle Age 31-54",IF(data[[#This Row],[Age]]&lt;31,"Adolescent 0-30","Invalid")))</f>
        <v>Old 55+</v>
      </c>
      <c r="N55" t="s">
        <v>18</v>
      </c>
    </row>
    <row r="56" spans="1:14" x14ac:dyDescent="0.25">
      <c r="A56">
        <v>17319</v>
      </c>
      <c r="B56" t="s">
        <v>37</v>
      </c>
      <c r="C56" t="s">
        <v>38</v>
      </c>
      <c r="D56" s="3">
        <v>70000</v>
      </c>
      <c r="E56">
        <v>0</v>
      </c>
      <c r="F56" t="s">
        <v>13</v>
      </c>
      <c r="G56" t="s">
        <v>21</v>
      </c>
      <c r="H56" t="s">
        <v>18</v>
      </c>
      <c r="I56">
        <v>1</v>
      </c>
      <c r="J56" t="s">
        <v>23</v>
      </c>
      <c r="K56" t="s">
        <v>24</v>
      </c>
      <c r="L56">
        <v>42</v>
      </c>
      <c r="M56" t="str">
        <f>IF(data[[#This Row],[Age]] &gt; 55, "Old 55+", IF(data[[#This Row],[Age]]&gt;= 31,"Middle Age 31-54",IF(data[[#This Row],[Age]]&lt;31,"Adolescent 0-30","Invalid")))</f>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IF(data[[#This Row],[Age]] &gt; 55, "Old 55+", IF(data[[#This Row],[Age]]&gt;= 31,"Middle Age 31-54",IF(data[[#This Row],[Age]]&lt;31,"Adolescent 0-30","Invalid")))</f>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IF(data[[#This Row],[Age]] &gt; 55, "Old 55+", IF(data[[#This Row],[Age]]&gt;= 31,"Middle Age 31-54",IF(data[[#This Row],[Age]]&lt;31,"Adolescent 0-30","Invalid")))</f>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IF(data[[#This Row],[Age]] &gt; 55, "Old 55+", IF(data[[#This Row],[Age]]&gt;= 31,"Middle Age 31-54",IF(data[[#This Row],[Age]]&lt;31,"Adolescent 0-30","Invalid")))</f>
        <v>Old 55+</v>
      </c>
      <c r="N59" t="s">
        <v>15</v>
      </c>
    </row>
    <row r="60" spans="1:14" x14ac:dyDescent="0.25">
      <c r="A60">
        <v>25502</v>
      </c>
      <c r="B60" t="s">
        <v>36</v>
      </c>
      <c r="C60" t="s">
        <v>38</v>
      </c>
      <c r="D60" s="3">
        <v>40000</v>
      </c>
      <c r="E60">
        <v>1</v>
      </c>
      <c r="F60" t="s">
        <v>13</v>
      </c>
      <c r="G60" t="s">
        <v>14</v>
      </c>
      <c r="H60" t="s">
        <v>15</v>
      </c>
      <c r="I60">
        <v>0</v>
      </c>
      <c r="J60" t="s">
        <v>16</v>
      </c>
      <c r="K60" t="s">
        <v>17</v>
      </c>
      <c r="L60">
        <v>43</v>
      </c>
      <c r="M60" t="str">
        <f>IF(data[[#This Row],[Age]] &gt; 55, "Old 55+", IF(data[[#This Row],[Age]]&gt;= 31,"Middle Age 31-54",IF(data[[#This Row],[Age]]&lt;31,"Adolescent 0-30","Invalid")))</f>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IF(data[[#This Row],[Age]] &gt; 55, "Old 55+", IF(data[[#This Row],[Age]]&gt;= 31,"Middle Age 31-54",IF(data[[#This Row],[Age]]&lt;31,"Adolescent 0-30","Invalid")))</f>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IF(data[[#This Row],[Age]] &gt; 55, "Old 55+", IF(data[[#This Row],[Age]]&gt;= 31,"Middle Age 31-54",IF(data[[#This Row],[Age]]&lt;31,"Adolescent 0-30","Invalid")))</f>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IF(data[[#This Row],[Age]] &gt; 55, "Old 55+", IF(data[[#This Row],[Age]]&gt;= 31,"Middle Age 31-54",IF(data[[#This Row],[Age]]&lt;31,"Adolescent 0-30","Invalid")))</f>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IF(data[[#This Row],[Age]] &gt; 55, "Old 55+", IF(data[[#This Row],[Age]]&gt;= 31,"Middle Age 31-54",IF(data[[#This Row],[Age]]&lt;31,"Adolescent 0-30","Invalid")))</f>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IF(data[[#This Row],[Age]] &gt; 55, "Old 55+", IF(data[[#This Row],[Age]]&gt;= 31,"Middle Age 31-54",IF(data[[#This Row],[Age]]&lt;31,"Adolescent 0-30","Invalid")))</f>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IF(data[[#This Row],[Age]] &gt; 55, "Old 55+", IF(data[[#This Row],[Age]]&gt;= 31,"Middle Age 31-54",IF(data[[#This Row],[Age]]&lt;31,"Adolescent 0-30","Invalid")))</f>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IF(data[[#This Row],[Age]] &gt; 55, "Old 55+", IF(data[[#This Row],[Age]]&gt;= 31,"Middle Age 31-54",IF(data[[#This Row],[Age]]&lt;31,"Adolescent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IF(data[[#This Row],[Age]] &gt; 55, "Old 55+", IF(data[[#This Row],[Age]]&gt;= 31,"Middle Age 31-54",IF(data[[#This Row],[Age]]&lt;31,"Adolescent 0-30","Invalid")))</f>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IF(data[[#This Row],[Age]] &gt; 55, "Old 55+", IF(data[[#This Row],[Age]]&gt;= 31,"Middle Age 31-54",IF(data[[#This Row],[Age]]&lt;31,"Adolescent 0-30","Invalid")))</f>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IF(data[[#This Row],[Age]] &gt; 55, "Old 55+", IF(data[[#This Row],[Age]]&gt;= 31,"Middle Age 31-54",IF(data[[#This Row],[Age]]&lt;31,"Adolescent 0-30","Invalid")))</f>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IF(data[[#This Row],[Age]] &gt; 55, "Old 55+", IF(data[[#This Row],[Age]]&gt;= 31,"Middle Age 31-54",IF(data[[#This Row],[Age]]&lt;31,"Adolescent 0-30","Invalid")))</f>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IF(data[[#This Row],[Age]] &gt; 55, "Old 55+", IF(data[[#This Row],[Age]]&gt;= 31,"Middle Age 31-54",IF(data[[#This Row],[Age]]&lt;31,"Adolescent 0-30","Invalid")))</f>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IF(data[[#This Row],[Age]] &gt; 55, "Old 55+", IF(data[[#This Row],[Age]]&gt;= 31,"Middle Age 31-54",IF(data[[#This Row],[Age]]&lt;31,"Adolescent 0-30","Invalid")))</f>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IF(data[[#This Row],[Age]] &gt; 55, "Old 55+", IF(data[[#This Row],[Age]]&gt;= 31,"Middle Age 31-54",IF(data[[#This Row],[Age]]&lt;31,"Adolescent 0-30","Invalid")))</f>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IF(data[[#This Row],[Age]] &gt; 55, "Old 55+", IF(data[[#This Row],[Age]]&gt;= 31,"Middle Age 31-54",IF(data[[#This Row],[Age]]&lt;31,"Adolescent 0-30","Invalid")))</f>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IF(data[[#This Row],[Age]] &gt; 55, "Old 55+", IF(data[[#This Row],[Age]]&gt;= 31,"Middle Age 31-54",IF(data[[#This Row],[Age]]&lt;31,"Adolescent 0-30","Invalid")))</f>
        <v>Old 55+</v>
      </c>
      <c r="N76" t="s">
        <v>18</v>
      </c>
    </row>
    <row r="77" spans="1:14" x14ac:dyDescent="0.25">
      <c r="A77">
        <v>12678</v>
      </c>
      <c r="B77" t="s">
        <v>37</v>
      </c>
      <c r="C77" t="s">
        <v>38</v>
      </c>
      <c r="D77" s="3">
        <v>130000</v>
      </c>
      <c r="E77">
        <v>4</v>
      </c>
      <c r="F77" t="s">
        <v>27</v>
      </c>
      <c r="G77" t="s">
        <v>28</v>
      </c>
      <c r="H77" t="s">
        <v>15</v>
      </c>
      <c r="I77">
        <v>4</v>
      </c>
      <c r="J77" t="s">
        <v>16</v>
      </c>
      <c r="K77" t="s">
        <v>24</v>
      </c>
      <c r="L77">
        <v>31</v>
      </c>
      <c r="M77" t="str">
        <f>IF(data[[#This Row],[Age]] &gt; 55, "Old 55+", IF(data[[#This Row],[Age]]&gt;= 31,"Middle Age 31-54",IF(data[[#This Row],[Age]]&lt;31,"Adolescent 0-30","Invalid")))</f>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IF(data[[#This Row],[Age]] &gt; 55, "Old 55+", IF(data[[#This Row],[Age]]&gt;= 31,"Middle Age 31-54",IF(data[[#This Row],[Age]]&lt;31,"Adolescent 0-30","Invalid")))</f>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IF(data[[#This Row],[Age]] &gt; 55, "Old 55+", IF(data[[#This Row],[Age]]&gt;= 31,"Middle Age 31-54",IF(data[[#This Row],[Age]]&lt;31,"Adolescent 0-30","Invalid")))</f>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IF(data[[#This Row],[Age]] &gt; 55, "Old 55+", IF(data[[#This Row],[Age]]&gt;= 31,"Middle Age 31-54",IF(data[[#This Row],[Age]]&lt;31,"Adolescent 0-30","Invalid")))</f>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IF(data[[#This Row],[Age]] &gt; 55, "Old 55+", IF(data[[#This Row],[Age]]&gt;= 31,"Middle Age 31-54",IF(data[[#This Row],[Age]]&lt;31,"Adolescent 0-30","Invalid")))</f>
        <v>Old 55+</v>
      </c>
      <c r="N81" t="s">
        <v>15</v>
      </c>
    </row>
    <row r="82" spans="1:14" x14ac:dyDescent="0.25">
      <c r="A82">
        <v>20828</v>
      </c>
      <c r="B82" t="s">
        <v>36</v>
      </c>
      <c r="C82" t="s">
        <v>38</v>
      </c>
      <c r="D82" s="3">
        <v>30000</v>
      </c>
      <c r="E82">
        <v>4</v>
      </c>
      <c r="F82" t="s">
        <v>31</v>
      </c>
      <c r="G82" t="s">
        <v>20</v>
      </c>
      <c r="H82" t="s">
        <v>15</v>
      </c>
      <c r="I82">
        <v>0</v>
      </c>
      <c r="J82" t="s">
        <v>16</v>
      </c>
      <c r="K82" t="s">
        <v>17</v>
      </c>
      <c r="L82">
        <v>45</v>
      </c>
      <c r="M82" t="str">
        <f>IF(data[[#This Row],[Age]] &gt; 55, "Old 55+", IF(data[[#This Row],[Age]]&gt;= 31,"Middle Age 31-54",IF(data[[#This Row],[Age]]&lt;31,"Adolescent 0-30","Invalid")))</f>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IF(data[[#This Row],[Age]] &gt; 55, "Old 55+", IF(data[[#This Row],[Age]]&gt;= 31,"Middle Age 31-54",IF(data[[#This Row],[Age]]&lt;31,"Adolescent 0-30","Invalid")))</f>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IF(data[[#This Row],[Age]] &gt; 55, "Old 55+", IF(data[[#This Row],[Age]]&gt;= 31,"Middle Age 31-54",IF(data[[#This Row],[Age]]&lt;31,"Adolescent 0-30","Invalid")))</f>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IF(data[[#This Row],[Age]] &gt; 55, "Old 55+", IF(data[[#This Row],[Age]]&gt;= 31,"Middle Age 31-54",IF(data[[#This Row],[Age]]&lt;31,"Adolescent 0-30","Invalid")))</f>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IF(data[[#This Row],[Age]] &gt; 55, "Old 55+", IF(data[[#This Row],[Age]]&gt;= 31,"Middle Age 31-54",IF(data[[#This Row],[Age]]&lt;31,"Adolescent 0-30","Invalid")))</f>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IF(data[[#This Row],[Age]] &gt; 55, "Old 55+", IF(data[[#This Row],[Age]]&gt;= 31,"Middle Age 31-54",IF(data[[#This Row],[Age]]&lt;31,"Adolescent 0-30","Invalid")))</f>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IF(data[[#This Row],[Age]] &gt; 55, "Old 55+", IF(data[[#This Row],[Age]]&gt;= 31,"Middle Age 31-54",IF(data[[#This Row],[Age]]&lt;31,"Adolescent 0-30","Invalid")))</f>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IF(data[[#This Row],[Age]] &gt; 55, "Old 55+", IF(data[[#This Row],[Age]]&gt;= 31,"Middle Age 31-54",IF(data[[#This Row],[Age]]&lt;31,"Adolescent 0-30","Invalid")))</f>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IF(data[[#This Row],[Age]] &gt; 55, "Old 55+", IF(data[[#This Row],[Age]]&gt;= 31,"Middle Age 31-54",IF(data[[#This Row],[Age]]&lt;31,"Adolescent 0-30","Invalid")))</f>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IF(data[[#This Row],[Age]] &gt; 55, "Old 55+", IF(data[[#This Row],[Age]]&gt;= 31,"Middle Age 31-54",IF(data[[#This Row],[Age]]&lt;31,"Adolescent 0-30","Invalid")))</f>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IF(data[[#This Row],[Age]] &gt; 55, "Old 55+", IF(data[[#This Row],[Age]]&gt;= 31,"Middle Age 31-54",IF(data[[#This Row],[Age]]&lt;31,"Adolescent 0-30","Invalid")))</f>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IF(data[[#This Row],[Age]] &gt; 55, "Old 55+", IF(data[[#This Row],[Age]]&gt;= 31,"Middle Age 31-54",IF(data[[#This Row],[Age]]&lt;31,"Adolescent 0-30","Invalid")))</f>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IF(data[[#This Row],[Age]] &gt; 55, "Old 55+", IF(data[[#This Row],[Age]]&gt;= 31,"Middle Age 31-54",IF(data[[#This Row],[Age]]&lt;31,"Adolescent 0-30","Invalid")))</f>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IF(data[[#This Row],[Age]] &gt; 55, "Old 55+", IF(data[[#This Row],[Age]]&gt;= 31,"Middle Age 31-54",IF(data[[#This Row],[Age]]&lt;31,"Adolescent 0-30","Invalid")))</f>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IF(data[[#This Row],[Age]] &gt; 55, "Old 55+", IF(data[[#This Row],[Age]]&gt;= 31,"Middle Age 31-54",IF(data[[#This Row],[Age]]&lt;31,"Adolescent 0-30","Invalid")))</f>
        <v>Middle Age 31-54</v>
      </c>
      <c r="N96" t="s">
        <v>18</v>
      </c>
    </row>
    <row r="97" spans="1:14" x14ac:dyDescent="0.25">
      <c r="A97">
        <v>17197</v>
      </c>
      <c r="B97" t="s">
        <v>37</v>
      </c>
      <c r="C97" t="s">
        <v>38</v>
      </c>
      <c r="D97" s="3">
        <v>90000</v>
      </c>
      <c r="E97">
        <v>5</v>
      </c>
      <c r="F97" t="s">
        <v>19</v>
      </c>
      <c r="G97" t="s">
        <v>21</v>
      </c>
      <c r="H97" t="s">
        <v>15</v>
      </c>
      <c r="I97">
        <v>2</v>
      </c>
      <c r="J97" t="s">
        <v>46</v>
      </c>
      <c r="K97" t="s">
        <v>17</v>
      </c>
      <c r="L97">
        <v>62</v>
      </c>
      <c r="M97" t="str">
        <f>IF(data[[#This Row],[Age]] &gt; 55, "Old 55+", IF(data[[#This Row],[Age]]&gt;= 31,"Middle Age 31-54",IF(data[[#This Row],[Age]]&lt;31,"Adolescent 0-30","Invalid")))</f>
        <v>Old 55+</v>
      </c>
      <c r="N97" t="s">
        <v>18</v>
      </c>
    </row>
    <row r="98" spans="1:14" x14ac:dyDescent="0.25">
      <c r="A98">
        <v>12507</v>
      </c>
      <c r="B98" t="s">
        <v>36</v>
      </c>
      <c r="C98" t="s">
        <v>39</v>
      </c>
      <c r="D98" s="3">
        <v>30000</v>
      </c>
      <c r="E98">
        <v>1</v>
      </c>
      <c r="F98" t="s">
        <v>19</v>
      </c>
      <c r="G98" t="s">
        <v>20</v>
      </c>
      <c r="H98" t="s">
        <v>15</v>
      </c>
      <c r="I98">
        <v>1</v>
      </c>
      <c r="J98" t="s">
        <v>16</v>
      </c>
      <c r="K98" t="s">
        <v>17</v>
      </c>
      <c r="L98">
        <v>43</v>
      </c>
      <c r="M98" t="str">
        <f>IF(data[[#This Row],[Age]] &gt; 55, "Old 55+", IF(data[[#This Row],[Age]]&gt;= 31,"Middle Age 31-54",IF(data[[#This Row],[Age]]&lt;31,"Adolescent 0-30","Invalid")))</f>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IF(data[[#This Row],[Age]] &gt; 55, "Old 55+", IF(data[[#This Row],[Age]]&gt;= 31,"Middle Age 31-54",IF(data[[#This Row],[Age]]&lt;31,"Adolescent 0-30","Invalid")))</f>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IF(data[[#This Row],[Age]] &gt; 55, "Old 55+", IF(data[[#This Row],[Age]]&gt;= 31,"Middle Age 31-54",IF(data[[#This Row],[Age]]&lt;31,"Adolescent 0-30","Invalid")))</f>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IF(data[[#This Row],[Age]] &gt; 55, "Old 55+", IF(data[[#This Row],[Age]]&gt;= 31,"Middle Age 31-54",IF(data[[#This Row],[Age]]&lt;31,"Adolescent 0-30","Invalid")))</f>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IF(data[[#This Row],[Age]] &gt; 55, "Old 55+", IF(data[[#This Row],[Age]]&gt;= 31,"Middle Age 31-54",IF(data[[#This Row],[Age]]&lt;31,"Adolescent 0-30","Invalid")))</f>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IF(data[[#This Row],[Age]] &gt; 55, "Old 55+", IF(data[[#This Row],[Age]]&gt;= 31,"Middle Age 31-54",IF(data[[#This Row],[Age]]&lt;31,"Adolescent 0-30","Invalid")))</f>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IF(data[[#This Row],[Age]] &gt; 55, "Old 55+", IF(data[[#This Row],[Age]]&gt;= 31,"Middle Age 31-54",IF(data[[#This Row],[Age]]&lt;31,"Adolescent 0-30","Invalid")))</f>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IF(data[[#This Row],[Age]] &gt; 55, "Old 55+", IF(data[[#This Row],[Age]]&gt;= 31,"Middle Age 31-54",IF(data[[#This Row],[Age]]&lt;31,"Adolescent 0-30","Invalid")))</f>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IF(data[[#This Row],[Age]] &gt; 55, "Old 55+", IF(data[[#This Row],[Age]]&gt;= 31,"Middle Age 31-54",IF(data[[#This Row],[Age]]&lt;31,"Adolescent 0-30","Invalid")))</f>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IF(data[[#This Row],[Age]] &gt; 55, "Old 55+", IF(data[[#This Row],[Age]]&gt;= 31,"Middle Age 31-54",IF(data[[#This Row],[Age]]&lt;31,"Adolescent 0-30","Invalid")))</f>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IF(data[[#This Row],[Age]] &gt; 55, "Old 55+", IF(data[[#This Row],[Age]]&gt;= 31,"Middle Age 31-54",IF(data[[#This Row],[Age]]&lt;31,"Adolescent 0-30","Invalid")))</f>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IF(data[[#This Row],[Age]] &gt; 55, "Old 55+", IF(data[[#This Row],[Age]]&gt;= 31,"Middle Age 31-54",IF(data[[#This Row],[Age]]&lt;31,"Adolescent 0-30","Invalid")))</f>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IF(data[[#This Row],[Age]] &gt; 55, "Old 55+", IF(data[[#This Row],[Age]]&gt;= 31,"Middle Age 31-54",IF(data[[#This Row],[Age]]&lt;31,"Adolescent 0-30","Invalid")))</f>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IF(data[[#This Row],[Age]] &gt; 55, "Old 55+", IF(data[[#This Row],[Age]]&gt;= 31,"Middle Age 31-54",IF(data[[#This Row],[Age]]&lt;31,"Adolescent 0-30","Invalid")))</f>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IF(data[[#This Row],[Age]] &gt; 55, "Old 55+", IF(data[[#This Row],[Age]]&gt;= 31,"Middle Age 31-54",IF(data[[#This Row],[Age]]&lt;31,"Adolescent 0-30","Invalid")))</f>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IF(data[[#This Row],[Age]] &gt; 55, "Old 55+", IF(data[[#This Row],[Age]]&gt;= 31,"Middle Age 31-54",IF(data[[#This Row],[Age]]&lt;31,"Adolescent 0-30","Invalid")))</f>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IF(data[[#This Row],[Age]] &gt; 55, "Old 55+", IF(data[[#This Row],[Age]]&gt;= 31,"Middle Age 31-54",IF(data[[#This Row],[Age]]&lt;31,"Adolescent 0-30","Invalid")))</f>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IF(data[[#This Row],[Age]] &gt; 55, "Old 55+", IF(data[[#This Row],[Age]]&gt;= 31,"Middle Age 31-54",IF(data[[#This Row],[Age]]&lt;31,"Adolescent 0-30","Invalid")))</f>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IF(data[[#This Row],[Age]] &gt; 55, "Old 55+", IF(data[[#This Row],[Age]]&gt;= 31,"Middle Age 31-54",IF(data[[#This Row],[Age]]&lt;31,"Adolescent 0-30","Invalid")))</f>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IF(data[[#This Row],[Age]] &gt; 55, "Old 55+", IF(data[[#This Row],[Age]]&gt;= 31,"Middle Age 31-54",IF(data[[#This Row],[Age]]&lt;31,"Adolescent 0-30","Invalid")))</f>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IF(data[[#This Row],[Age]] &gt; 55, "Old 55+", IF(data[[#This Row],[Age]]&gt;= 31,"Middle Age 31-54",IF(data[[#This Row],[Age]]&lt;31,"Adolescent 0-30","Invalid")))</f>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IF(data[[#This Row],[Age]] &gt; 55, "Old 55+", IF(data[[#This Row],[Age]]&gt;= 31,"Middle Age 31-54",IF(data[[#This Row],[Age]]&lt;31,"Adolescent 0-30","Invalid")))</f>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IF(data[[#This Row],[Age]] &gt; 55, "Old 55+", IF(data[[#This Row],[Age]]&gt;= 31,"Middle Age 31-54",IF(data[[#This Row],[Age]]&lt;31,"Adolescent 0-30","Invalid")))</f>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IF(data[[#This Row],[Age]] &gt; 55, "Old 55+", IF(data[[#This Row],[Age]]&gt;= 31,"Middle Age 31-54",IF(data[[#This Row],[Age]]&lt;31,"Adolescent 0-30","Invalid")))</f>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IF(data[[#This Row],[Age]] &gt; 55, "Old 55+", IF(data[[#This Row],[Age]]&gt;= 31,"Middle Age 31-54",IF(data[[#This Row],[Age]]&lt;31,"Adolescent 0-30","Invalid")))</f>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IF(data[[#This Row],[Age]] &gt; 55, "Old 55+", IF(data[[#This Row],[Age]]&gt;= 31,"Middle Age 31-54",IF(data[[#This Row],[Age]]&lt;31,"Adolescent 0-30","Invalid")))</f>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IF(data[[#This Row],[Age]] &gt; 55, "Old 55+", IF(data[[#This Row],[Age]]&gt;= 31,"Middle Age 31-54",IF(data[[#This Row],[Age]]&lt;31,"Adolescent 0-30","Invalid")))</f>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IF(data[[#This Row],[Age]] &gt; 55, "Old 55+", IF(data[[#This Row],[Age]]&gt;= 31,"Middle Age 31-54",IF(data[[#This Row],[Age]]&lt;31,"Adolescent 0-30","Invalid")))</f>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IF(data[[#This Row],[Age]] &gt; 55, "Old 55+", IF(data[[#This Row],[Age]]&gt;= 31,"Middle Age 31-54",IF(data[[#This Row],[Age]]&lt;31,"Adolescent 0-30","Invalid")))</f>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IF(data[[#This Row],[Age]] &gt; 55, "Old 55+", IF(data[[#This Row],[Age]]&gt;= 31,"Middle Age 31-54",IF(data[[#This Row],[Age]]&lt;31,"Adolescent 0-30","Invalid")))</f>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IF(data[[#This Row],[Age]] &gt; 55, "Old 55+", IF(data[[#This Row],[Age]]&gt;= 31,"Middle Age 31-54",IF(data[[#This Row],[Age]]&lt;31,"Adolescent 0-30","Invalid")))</f>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IF(data[[#This Row],[Age]] &gt; 55, "Old 55+", IF(data[[#This Row],[Age]]&gt;= 31,"Middle Age 31-54",IF(data[[#This Row],[Age]]&lt;31,"Adolescent 0-30","Invalid")))</f>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IF(data[[#This Row],[Age]] &gt; 55, "Old 55+", IF(data[[#This Row],[Age]]&gt;= 31,"Middle Age 31-54",IF(data[[#This Row],[Age]]&lt;31,"Adolescent 0-30","Invalid")))</f>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IF(data[[#This Row],[Age]] &gt; 55, "Old 55+", IF(data[[#This Row],[Age]]&gt;= 31,"Middle Age 31-54",IF(data[[#This Row],[Age]]&lt;31,"Adolescent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IF(data[[#This Row],[Age]] &gt; 55, "Old 55+", IF(data[[#This Row],[Age]]&gt;= 31,"Middle Age 31-54",IF(data[[#This Row],[Age]]&lt;31,"Adolescent 0-30","Invalid")))</f>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IF(data[[#This Row],[Age]] &gt; 55, "Old 55+", IF(data[[#This Row],[Age]]&gt;= 31,"Middle Age 31-54",IF(data[[#This Row],[Age]]&lt;31,"Adolescent 0-30","Invalid")))</f>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IF(data[[#This Row],[Age]] &gt; 55, "Old 55+", IF(data[[#This Row],[Age]]&gt;= 31,"Middle Age 31-54",IF(data[[#This Row],[Age]]&lt;31,"Adolescent 0-30","Invalid")))</f>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IF(data[[#This Row],[Age]] &gt; 55, "Old 55+", IF(data[[#This Row],[Age]]&gt;= 31,"Middle Age 31-54",IF(data[[#This Row],[Age]]&lt;31,"Adolescent 0-30","Invalid")))</f>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IF(data[[#This Row],[Age]] &gt; 55, "Old 55+", IF(data[[#This Row],[Age]]&gt;= 31,"Middle Age 31-54",IF(data[[#This Row],[Age]]&lt;31,"Adolescent 0-30","Invalid")))</f>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IF(data[[#This Row],[Age]] &gt; 55, "Old 55+", IF(data[[#This Row],[Age]]&gt;= 31,"Middle Age 31-54",IF(data[[#This Row],[Age]]&lt;31,"Adolescent 0-30","Invalid")))</f>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IF(data[[#This Row],[Age]] &gt; 55, "Old 55+", IF(data[[#This Row],[Age]]&gt;= 31,"Middle Age 31-54",IF(data[[#This Row],[Age]]&lt;31,"Adolescent 0-30","Invalid")))</f>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IF(data[[#This Row],[Age]] &gt; 55, "Old 55+", IF(data[[#This Row],[Age]]&gt;= 31,"Middle Age 31-54",IF(data[[#This Row],[Age]]&lt;31,"Adolescent 0-30","Invalid")))</f>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IF(data[[#This Row],[Age]] &gt; 55, "Old 55+", IF(data[[#This Row],[Age]]&gt;= 31,"Middle Age 31-54",IF(data[[#This Row],[Age]]&lt;31,"Adolescent 0-30","Invalid")))</f>
        <v>Middle Age 31-54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IF(data[[#This Row],[Age]] &gt; 55, "Old 55+", IF(data[[#This Row],[Age]]&gt;= 31,"Middle Age 31-54",IF(data[[#This Row],[Age]]&lt;31,"Adolescent 0-30","Invalid")))</f>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IF(data[[#This Row],[Age]] &gt; 55, "Old 55+", IF(data[[#This Row],[Age]]&gt;= 31,"Middle Age 31-54",IF(data[[#This Row],[Age]]&lt;31,"Adolescent 0-30","Invalid")))</f>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IF(data[[#This Row],[Age]] &gt; 55, "Old 55+", IF(data[[#This Row],[Age]]&gt;= 31,"Middle Age 31-54",IF(data[[#This Row],[Age]]&lt;31,"Adolescent 0-30","Invalid")))</f>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IF(data[[#This Row],[Age]] &gt; 55, "Old 55+", IF(data[[#This Row],[Age]]&gt;= 31,"Middle Age 31-54",IF(data[[#This Row],[Age]]&lt;31,"Adolescent 0-30","Invalid")))</f>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IF(data[[#This Row],[Age]] &gt; 55, "Old 55+", IF(data[[#This Row],[Age]]&gt;= 31,"Middle Age 31-54",IF(data[[#This Row],[Age]]&lt;31,"Adolescent 0-30","Invalid")))</f>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IF(data[[#This Row],[Age]] &gt; 55, "Old 55+", IF(data[[#This Row],[Age]]&gt;= 31,"Middle Age 31-54",IF(data[[#This Row],[Age]]&lt;31,"Adolescent 0-30","Invalid")))</f>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IF(data[[#This Row],[Age]] &gt; 55, "Old 55+", IF(data[[#This Row],[Age]]&gt;= 31,"Middle Age 31-54",IF(data[[#This Row],[Age]]&lt;31,"Adolescent 0-30","Invalid")))</f>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IF(data[[#This Row],[Age]] &gt; 55, "Old 55+", IF(data[[#This Row],[Age]]&gt;= 31,"Middle Age 31-54",IF(data[[#This Row],[Age]]&lt;31,"Adolescent 0-30","Invalid")))</f>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IF(data[[#This Row],[Age]] &gt; 55, "Old 55+", IF(data[[#This Row],[Age]]&gt;= 31,"Middle Age 31-54",IF(data[[#This Row],[Age]]&lt;31,"Adolescent 0-30","Invalid")))</f>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IF(data[[#This Row],[Age]] &gt; 55, "Old 55+", IF(data[[#This Row],[Age]]&gt;= 31,"Middle Age 31-54",IF(data[[#This Row],[Age]]&lt;31,"Adolescent 0-30","Invalid")))</f>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IF(data[[#This Row],[Age]] &gt; 55, "Old 55+", IF(data[[#This Row],[Age]]&gt;= 31,"Middle Age 31-54",IF(data[[#This Row],[Age]]&lt;31,"Adolescent 0-30","Invalid")))</f>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IF(data[[#This Row],[Age]] &gt; 55, "Old 55+", IF(data[[#This Row],[Age]]&gt;= 31,"Middle Age 31-54",IF(data[[#This Row],[Age]]&lt;31,"Adolescent 0-30","Invalid")))</f>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IF(data[[#This Row],[Age]] &gt; 55, "Old 55+", IF(data[[#This Row],[Age]]&gt;= 31,"Middle Age 31-54",IF(data[[#This Row],[Age]]&lt;31,"Adolescent 0-30","Invalid")))</f>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IF(data[[#This Row],[Age]] &gt; 55, "Old 55+", IF(data[[#This Row],[Age]]&gt;= 31,"Middle Age 31-54",IF(data[[#This Row],[Age]]&lt;31,"Adolescent 0-30","Invalid")))</f>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IF(data[[#This Row],[Age]] &gt; 55, "Old 55+", IF(data[[#This Row],[Age]]&gt;= 31,"Middle Age 31-54",IF(data[[#This Row],[Age]]&lt;31,"Adolescent 0-30","Invalid")))</f>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IF(data[[#This Row],[Age]] &gt; 55, "Old 55+", IF(data[[#This Row],[Age]]&gt;= 31,"Middle Age 31-54",IF(data[[#This Row],[Age]]&lt;31,"Adolescent 0-30","Invalid")))</f>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IF(data[[#This Row],[Age]] &gt; 55, "Old 55+", IF(data[[#This Row],[Age]]&gt;= 31,"Middle Age 31-54",IF(data[[#This Row],[Age]]&lt;31,"Adolescent 0-30","Invalid")))</f>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IF(data[[#This Row],[Age]] &gt; 55, "Old 55+", IF(data[[#This Row],[Age]]&gt;= 31,"Middle Age 31-54",IF(data[[#This Row],[Age]]&lt;31,"Adolescent 0-30","Invalid")))</f>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IF(data[[#This Row],[Age]] &gt; 55, "Old 55+", IF(data[[#This Row],[Age]]&gt;= 31,"Middle Age 31-54",IF(data[[#This Row],[Age]]&lt;31,"Adolescent 0-30","Invalid")))</f>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IF(data[[#This Row],[Age]] &gt; 55, "Old 55+", IF(data[[#This Row],[Age]]&gt;= 31,"Middle Age 31-54",IF(data[[#This Row],[Age]]&lt;31,"Adolescent 0-30","Invalid")))</f>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IF(data[[#This Row],[Age]] &gt; 55, "Old 55+", IF(data[[#This Row],[Age]]&gt;= 31,"Middle Age 31-54",IF(data[[#This Row],[Age]]&lt;31,"Adolescent 0-30","Invalid")))</f>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IF(data[[#This Row],[Age]] &gt; 55, "Old 55+", IF(data[[#This Row],[Age]]&gt;= 31,"Middle Age 31-54",IF(data[[#This Row],[Age]]&lt;31,"Adolescent 0-30","Invalid")))</f>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IF(data[[#This Row],[Age]] &gt; 55, "Old 55+", IF(data[[#This Row],[Age]]&gt;= 31,"Middle Age 31-54",IF(data[[#This Row],[Age]]&lt;31,"Adolescent 0-30","Invalid")))</f>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IF(data[[#This Row],[Age]] &gt; 55, "Old 55+", IF(data[[#This Row],[Age]]&gt;= 31,"Middle Age 31-54",IF(data[[#This Row],[Age]]&lt;31,"Adolescent 0-30","Invalid")))</f>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IF(data[[#This Row],[Age]] &gt; 55, "Old 55+", IF(data[[#This Row],[Age]]&gt;= 31,"Middle Age 31-54",IF(data[[#This Row],[Age]]&lt;31,"Adolescent 0-30","Invalid")))</f>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IF(data[[#This Row],[Age]] &gt; 55, "Old 55+", IF(data[[#This Row],[Age]]&gt;= 31,"Middle Age 31-54",IF(data[[#This Row],[Age]]&lt;31,"Adolescent 0-30","Invalid")))</f>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IF(data[[#This Row],[Age]] &gt; 55, "Old 55+", IF(data[[#This Row],[Age]]&gt;= 31,"Middle Age 31-54",IF(data[[#This Row],[Age]]&lt;31,"Adolescent 0-30","Invalid")))</f>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IF(data[[#This Row],[Age]] &gt; 55, "Old 55+", IF(data[[#This Row],[Age]]&gt;= 31,"Middle Age 31-54",IF(data[[#This Row],[Age]]&lt;31,"Adolescent 0-30","Invalid")))</f>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IF(data[[#This Row],[Age]] &gt; 55, "Old 55+", IF(data[[#This Row],[Age]]&gt;= 31,"Middle Age 31-54",IF(data[[#This Row],[Age]]&lt;31,"Adolescent 0-30","Invalid")))</f>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IF(data[[#This Row],[Age]] &gt; 55, "Old 55+", IF(data[[#This Row],[Age]]&gt;= 31,"Middle Age 31-54",IF(data[[#This Row],[Age]]&lt;31,"Adolescent 0-30","Invalid")))</f>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IF(data[[#This Row],[Age]] &gt; 55, "Old 55+", IF(data[[#This Row],[Age]]&gt;= 31,"Middle Age 31-54",IF(data[[#This Row],[Age]]&lt;31,"Adolescent 0-30","Invalid")))</f>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IF(data[[#This Row],[Age]] &gt; 55, "Old 55+", IF(data[[#This Row],[Age]]&gt;= 31,"Middle Age 31-54",IF(data[[#This Row],[Age]]&lt;31,"Adolescent 0-30","Invalid")))</f>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IF(data[[#This Row],[Age]] &gt; 55, "Old 55+", IF(data[[#This Row],[Age]]&gt;= 31,"Middle Age 31-54",IF(data[[#This Row],[Age]]&lt;31,"Adolescent 0-30","Invalid")))</f>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IF(data[[#This Row],[Age]] &gt; 55, "Old 55+", IF(data[[#This Row],[Age]]&gt;= 31,"Middle Age 31-54",IF(data[[#This Row],[Age]]&lt;31,"Adolescent 0-30","Invalid")))</f>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IF(data[[#This Row],[Age]] &gt; 55, "Old 55+", IF(data[[#This Row],[Age]]&gt;= 31,"Middle Age 31-54",IF(data[[#This Row],[Age]]&lt;31,"Adolescent 0-30","Invalid")))</f>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IF(data[[#This Row],[Age]] &gt; 55, "Old 55+", IF(data[[#This Row],[Age]]&gt;= 31,"Middle Age 31-54",IF(data[[#This Row],[Age]]&lt;31,"Adolescent 0-30","Invalid")))</f>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IF(data[[#This Row],[Age]] &gt; 55, "Old 55+", IF(data[[#This Row],[Age]]&gt;= 31,"Middle Age 31-54",IF(data[[#This Row],[Age]]&lt;31,"Adolescent 0-30","Invalid")))</f>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IF(data[[#This Row],[Age]] &gt; 55, "Old 55+", IF(data[[#This Row],[Age]]&gt;= 31,"Middle Age 31-54",IF(data[[#This Row],[Age]]&lt;31,"Adolescent 0-30","Invalid")))</f>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IF(data[[#This Row],[Age]] &gt; 55, "Old 55+", IF(data[[#This Row],[Age]]&gt;= 31,"Middle Age 31-54",IF(data[[#This Row],[Age]]&lt;31,"Adolescent 0-30","Invalid")))</f>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IF(data[[#This Row],[Age]] &gt; 55, "Old 55+", IF(data[[#This Row],[Age]]&gt;= 31,"Middle Age 31-54",IF(data[[#This Row],[Age]]&lt;31,"Adolescent 0-30","Invalid")))</f>
        <v>Middle Age 31-54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IF(data[[#This Row],[Age]] &gt; 55, "Old 55+", IF(data[[#This Row],[Age]]&gt;= 31,"Middle Age 31-54",IF(data[[#This Row],[Age]]&lt;31,"Adolescent 0-30","Invalid")))</f>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IF(data[[#This Row],[Age]] &gt; 55, "Old 55+", IF(data[[#This Row],[Age]]&gt;= 31,"Middle Age 31-54",IF(data[[#This Row],[Age]]&lt;31,"Adolescent 0-30","Invalid")))</f>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IF(data[[#This Row],[Age]] &gt; 55, "Old 55+", IF(data[[#This Row],[Age]]&gt;= 31,"Middle Age 31-54",IF(data[[#This Row],[Age]]&lt;31,"Adolescent 0-30","Invalid")))</f>
        <v>Middle Age 31-54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IF(data[[#This Row],[Age]] &gt; 55, "Old 55+", IF(data[[#This Row],[Age]]&gt;= 31,"Middle Age 31-54",IF(data[[#This Row],[Age]]&lt;31,"Adolescent 0-30","Invalid")))</f>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IF(data[[#This Row],[Age]] &gt; 55, "Old 55+", IF(data[[#This Row],[Age]]&gt;= 31,"Middle Age 31-54",IF(data[[#This Row],[Age]]&lt;31,"Adolescent 0-30","Invalid")))</f>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IF(data[[#This Row],[Age]] &gt; 55, "Old 55+", IF(data[[#This Row],[Age]]&gt;= 31,"Middle Age 31-54",IF(data[[#This Row],[Age]]&lt;31,"Adolescent 0-30","Invalid")))</f>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IF(data[[#This Row],[Age]] &gt; 55, "Old 55+", IF(data[[#This Row],[Age]]&gt;= 31,"Middle Age 31-54",IF(data[[#This Row],[Age]]&lt;31,"Adolescent 0-30","Invalid")))</f>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IF(data[[#This Row],[Age]] &gt; 55, "Old 55+", IF(data[[#This Row],[Age]]&gt;= 31,"Middle Age 31-54",IF(data[[#This Row],[Age]]&lt;31,"Adolescent 0-30","Invalid")))</f>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IF(data[[#This Row],[Age]] &gt; 55, "Old 55+", IF(data[[#This Row],[Age]]&gt;= 31,"Middle Age 31-54",IF(data[[#This Row],[Age]]&lt;31,"Adolescent 0-30","Invalid")))</f>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IF(data[[#This Row],[Age]] &gt; 55, "Old 55+", IF(data[[#This Row],[Age]]&gt;= 31,"Middle Age 31-54",IF(data[[#This Row],[Age]]&lt;31,"Adolescent 0-30","Invalid")))</f>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IF(data[[#This Row],[Age]] &gt; 55, "Old 55+", IF(data[[#This Row],[Age]]&gt;= 31,"Middle Age 31-54",IF(data[[#This Row],[Age]]&lt;31,"Adolescent 0-30","Invalid")))</f>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IF(data[[#This Row],[Age]] &gt; 55, "Old 55+", IF(data[[#This Row],[Age]]&gt;= 31,"Middle Age 31-54",IF(data[[#This Row],[Age]]&lt;31,"Adolescent 0-30","Invalid")))</f>
        <v>Middle Age 31-54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IF(data[[#This Row],[Age]] &gt; 55, "Old 55+", IF(data[[#This Row],[Age]]&gt;= 31,"Middle Age 31-54",IF(data[[#This Row],[Age]]&lt;31,"Adolescent 0-30","Invalid")))</f>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IF(data[[#This Row],[Age]] &gt; 55, "Old 55+", IF(data[[#This Row],[Age]]&gt;= 31,"Middle Age 31-54",IF(data[[#This Row],[Age]]&lt;31,"Adolescent 0-30","Invalid")))</f>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IF(data[[#This Row],[Age]] &gt; 55, "Old 55+", IF(data[[#This Row],[Age]]&gt;= 31,"Middle Age 31-54",IF(data[[#This Row],[Age]]&lt;31,"Adolescent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IF(data[[#This Row],[Age]] &gt; 55, "Old 55+", IF(data[[#This Row],[Age]]&gt;= 31,"Middle Age 31-54",IF(data[[#This Row],[Age]]&lt;31,"Adolescent 0-30","Invalid")))</f>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IF(data[[#This Row],[Age]] &gt; 55, "Old 55+", IF(data[[#This Row],[Age]]&gt;= 31,"Middle Age 31-54",IF(data[[#This Row],[Age]]&lt;31,"Adolescent 0-30","Invalid")))</f>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IF(data[[#This Row],[Age]] &gt; 55, "Old 55+", IF(data[[#This Row],[Age]]&gt;= 31,"Middle Age 31-54",IF(data[[#This Row],[Age]]&lt;31,"Adolescent 0-30","Invalid")))</f>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IF(data[[#This Row],[Age]] &gt; 55, "Old 55+", IF(data[[#This Row],[Age]]&gt;= 31,"Middle Age 31-54",IF(data[[#This Row],[Age]]&lt;31,"Adolescent 0-30","Invalid")))</f>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IF(data[[#This Row],[Age]] &gt; 55, "Old 55+", IF(data[[#This Row],[Age]]&gt;= 31,"Middle Age 31-54",IF(data[[#This Row],[Age]]&lt;31,"Adolescent 0-30","Invalid")))</f>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IF(data[[#This Row],[Age]] &gt; 55, "Old 55+", IF(data[[#This Row],[Age]]&gt;= 31,"Middle Age 31-54",IF(data[[#This Row],[Age]]&lt;31,"Adolescent 0-30","Invalid")))</f>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IF(data[[#This Row],[Age]] &gt; 55, "Old 55+", IF(data[[#This Row],[Age]]&gt;= 31,"Middle Age 31-54",IF(data[[#This Row],[Age]]&lt;31,"Adolescent 0-30","Invalid")))</f>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IF(data[[#This Row],[Age]] &gt; 55, "Old 55+", IF(data[[#This Row],[Age]]&gt;= 31,"Middle Age 31-54",IF(data[[#This Row],[Age]]&lt;31,"Adolescent 0-30","Invalid")))</f>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IF(data[[#This Row],[Age]] &gt; 55, "Old 55+", IF(data[[#This Row],[Age]]&gt;= 31,"Middle Age 31-54",IF(data[[#This Row],[Age]]&lt;31,"Adolescent 0-30","Invalid")))</f>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IF(data[[#This Row],[Age]] &gt; 55, "Old 55+", IF(data[[#This Row],[Age]]&gt;= 31,"Middle Age 31-54",IF(data[[#This Row],[Age]]&lt;31,"Adolescent 0-30","Invalid")))</f>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IF(data[[#This Row],[Age]] &gt; 55, "Old 55+", IF(data[[#This Row],[Age]]&gt;= 31,"Middle Age 31-54",IF(data[[#This Row],[Age]]&lt;31,"Adolescent 0-30","Invalid")))</f>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IF(data[[#This Row],[Age]] &gt; 55, "Old 55+", IF(data[[#This Row],[Age]]&gt;= 31,"Middle Age 31-54",IF(data[[#This Row],[Age]]&lt;31,"Adolescent 0-30","Invalid")))</f>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IF(data[[#This Row],[Age]] &gt; 55, "Old 55+", IF(data[[#This Row],[Age]]&gt;= 31,"Middle Age 31-54",IF(data[[#This Row],[Age]]&lt;31,"Adolescent 0-30","Invalid")))</f>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IF(data[[#This Row],[Age]] &gt; 55, "Old 55+", IF(data[[#This Row],[Age]]&gt;= 31,"Middle Age 31-54",IF(data[[#This Row],[Age]]&lt;31,"Adolescent 0-30","Invalid")))</f>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IF(data[[#This Row],[Age]] &gt; 55, "Old 55+", IF(data[[#This Row],[Age]]&gt;= 31,"Middle Age 31-54",IF(data[[#This Row],[Age]]&lt;31,"Adolescent 0-30","Invalid")))</f>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IF(data[[#This Row],[Age]] &gt; 55, "Old 55+", IF(data[[#This Row],[Age]]&gt;= 31,"Middle Age 31-54",IF(data[[#This Row],[Age]]&lt;31,"Adolescent 0-30","Invalid")))</f>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IF(data[[#This Row],[Age]] &gt; 55, "Old 55+", IF(data[[#This Row],[Age]]&gt;= 31,"Middle Age 31-54",IF(data[[#This Row],[Age]]&lt;31,"Adolescent 0-30","Invalid")))</f>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IF(data[[#This Row],[Age]] &gt; 55, "Old 55+", IF(data[[#This Row],[Age]]&gt;= 31,"Middle Age 31-54",IF(data[[#This Row],[Age]]&lt;31,"Adolescent 0-30","Invalid")))</f>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IF(data[[#This Row],[Age]] &gt; 55, "Old 55+", IF(data[[#This Row],[Age]]&gt;= 31,"Middle Age 31-54",IF(data[[#This Row],[Age]]&lt;31,"Adolescent 0-30","Invalid")))</f>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IF(data[[#This Row],[Age]] &gt; 55, "Old 55+", IF(data[[#This Row],[Age]]&gt;= 31,"Middle Age 31-54",IF(data[[#This Row],[Age]]&lt;31,"Adolescent 0-30","Invalid")))</f>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IF(data[[#This Row],[Age]] &gt; 55, "Old 55+", IF(data[[#This Row],[Age]]&gt;= 31,"Middle Age 31-54",IF(data[[#This Row],[Age]]&lt;31,"Adolescent 0-30","Invalid")))</f>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IF(data[[#This Row],[Age]] &gt; 55, "Old 55+", IF(data[[#This Row],[Age]]&gt;= 31,"Middle Age 31-54",IF(data[[#This Row],[Age]]&lt;31,"Adolescent 0-30","Invalid")))</f>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IF(data[[#This Row],[Age]] &gt; 55, "Old 55+", IF(data[[#This Row],[Age]]&gt;= 31,"Middle Age 31-54",IF(data[[#This Row],[Age]]&lt;31,"Adolescent 0-30","Invalid")))</f>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IF(data[[#This Row],[Age]] &gt; 55, "Old 55+", IF(data[[#This Row],[Age]]&gt;= 31,"Middle Age 31-54",IF(data[[#This Row],[Age]]&lt;31,"Adolescent 0-30","Invalid")))</f>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IF(data[[#This Row],[Age]] &gt; 55, "Old 55+", IF(data[[#This Row],[Age]]&gt;= 31,"Middle Age 31-54",IF(data[[#This Row],[Age]]&lt;31,"Adolescent 0-30","Invalid")))</f>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IF(data[[#This Row],[Age]] &gt; 55, "Old 55+", IF(data[[#This Row],[Age]]&gt;= 31,"Middle Age 31-54",IF(data[[#This Row],[Age]]&lt;31,"Adolescent 0-30","Invalid")))</f>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IF(data[[#This Row],[Age]] &gt; 55, "Old 55+", IF(data[[#This Row],[Age]]&gt;= 31,"Middle Age 31-54",IF(data[[#This Row],[Age]]&lt;31,"Adolescent 0-30","Invalid")))</f>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IF(data[[#This Row],[Age]] &gt; 55, "Old 55+", IF(data[[#This Row],[Age]]&gt;= 31,"Middle Age 31-54",IF(data[[#This Row],[Age]]&lt;31,"Adolescent 0-30","Invalid")))</f>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IF(data[[#This Row],[Age]] &gt; 55, "Old 55+", IF(data[[#This Row],[Age]]&gt;= 31,"Middle Age 31-54",IF(data[[#This Row],[Age]]&lt;31,"Adolescent 0-30","Invalid")))</f>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IF(data[[#This Row],[Age]] &gt; 55, "Old 55+", IF(data[[#This Row],[Age]]&gt;= 31,"Middle Age 31-54",IF(data[[#This Row],[Age]]&lt;31,"Adolescent 0-30","Invalid")))</f>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IF(data[[#This Row],[Age]] &gt; 55, "Old 55+", IF(data[[#This Row],[Age]]&gt;= 31,"Middle Age 31-54",IF(data[[#This Row],[Age]]&lt;31,"Adolescent 0-30","Invalid")))</f>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IF(data[[#This Row],[Age]] &gt; 55, "Old 55+", IF(data[[#This Row],[Age]]&gt;= 31,"Middle Age 31-54",IF(data[[#This Row],[Age]]&lt;31,"Adolescent 0-30","Invalid")))</f>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IF(data[[#This Row],[Age]] &gt; 55, "Old 55+", IF(data[[#This Row],[Age]]&gt;= 31,"Middle Age 31-54",IF(data[[#This Row],[Age]]&lt;31,"Adolescent 0-30","Invalid")))</f>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IF(data[[#This Row],[Age]] &gt; 55, "Old 55+", IF(data[[#This Row],[Age]]&gt;= 31,"Middle Age 31-54",IF(data[[#This Row],[Age]]&lt;31,"Adolescent 0-30","Invalid")))</f>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IF(data[[#This Row],[Age]] &gt; 55, "Old 55+", IF(data[[#This Row],[Age]]&gt;= 31,"Middle Age 31-54",IF(data[[#This Row],[Age]]&lt;31,"Adolescent 0-30","Invalid")))</f>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IF(data[[#This Row],[Age]] &gt; 55, "Old 55+", IF(data[[#This Row],[Age]]&gt;= 31,"Middle Age 31-54",IF(data[[#This Row],[Age]]&lt;31,"Adolescent 0-30","Invalid")))</f>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IF(data[[#This Row],[Age]] &gt; 55, "Old 55+", IF(data[[#This Row],[Age]]&gt;= 31,"Middle Age 31-54",IF(data[[#This Row],[Age]]&lt;31,"Adolescent 0-30","Invalid")))</f>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IF(data[[#This Row],[Age]] &gt; 55, "Old 55+", IF(data[[#This Row],[Age]]&gt;= 31,"Middle Age 31-54",IF(data[[#This Row],[Age]]&lt;31,"Adolescent 0-30","Invalid")))</f>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IF(data[[#This Row],[Age]] &gt; 55, "Old 55+", IF(data[[#This Row],[Age]]&gt;= 31,"Middle Age 31-54",IF(data[[#This Row],[Age]]&lt;31,"Adolescent 0-30","Invalid")))</f>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IF(data[[#This Row],[Age]] &gt; 55, "Old 55+", IF(data[[#This Row],[Age]]&gt;= 31,"Middle Age 31-54",IF(data[[#This Row],[Age]]&lt;31,"Adolescent 0-30","Invalid")))</f>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IF(data[[#This Row],[Age]] &gt; 55, "Old 55+", IF(data[[#This Row],[Age]]&gt;= 31,"Middle Age 31-54",IF(data[[#This Row],[Age]]&lt;31,"Adolescent 0-30","Invalid")))</f>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IF(data[[#This Row],[Age]] &gt; 55, "Old 55+", IF(data[[#This Row],[Age]]&gt;= 31,"Middle Age 31-54",IF(data[[#This Row],[Age]]&lt;31,"Adolescent 0-30","Invalid")))</f>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IF(data[[#This Row],[Age]] &gt; 55, "Old 55+", IF(data[[#This Row],[Age]]&gt;= 31,"Middle Age 31-54",IF(data[[#This Row],[Age]]&lt;31,"Adolescent 0-30","Invalid")))</f>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IF(data[[#This Row],[Age]] &gt; 55, "Old 55+", IF(data[[#This Row],[Age]]&gt;= 31,"Middle Age 31-54",IF(data[[#This Row],[Age]]&lt;31,"Adolescent 0-30","Invalid")))</f>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IF(data[[#This Row],[Age]] &gt; 55, "Old 55+", IF(data[[#This Row],[Age]]&gt;= 31,"Middle Age 31-54",IF(data[[#This Row],[Age]]&lt;31,"Adolescent 0-30","Invalid")))</f>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IF(data[[#This Row],[Age]] &gt; 55, "Old 55+", IF(data[[#This Row],[Age]]&gt;= 31,"Middle Age 31-54",IF(data[[#This Row],[Age]]&lt;31,"Adolescent 0-30","Invalid")))</f>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IF(data[[#This Row],[Age]] &gt; 55, "Old 55+", IF(data[[#This Row],[Age]]&gt;= 31,"Middle Age 31-54",IF(data[[#This Row],[Age]]&lt;31,"Adolescent 0-30","Invalid")))</f>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IF(data[[#This Row],[Age]] &gt; 55, "Old 55+", IF(data[[#This Row],[Age]]&gt;= 31,"Middle Age 31-54",IF(data[[#This Row],[Age]]&lt;31,"Adolescent 0-30","Invalid")))</f>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IF(data[[#This Row],[Age]] &gt; 55, "Old 55+", IF(data[[#This Row],[Age]]&gt;= 31,"Middle Age 31-54",IF(data[[#This Row],[Age]]&lt;31,"Adolescent 0-30","Invalid")))</f>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IF(data[[#This Row],[Age]] &gt; 55, "Old 55+", IF(data[[#This Row],[Age]]&gt;= 31,"Middle Age 31-54",IF(data[[#This Row],[Age]]&lt;31,"Adolescent 0-30","Invalid")))</f>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IF(data[[#This Row],[Age]] &gt; 55, "Old 55+", IF(data[[#This Row],[Age]]&gt;= 31,"Middle Age 31-54",IF(data[[#This Row],[Age]]&lt;31,"Adolescent 0-30","Invalid")))</f>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IF(data[[#This Row],[Age]] &gt; 55, "Old 55+", IF(data[[#This Row],[Age]]&gt;= 31,"Middle Age 31-54",IF(data[[#This Row],[Age]]&lt;31,"Adolescent 0-30","Invalid")))</f>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IF(data[[#This Row],[Age]] &gt; 55, "Old 55+", IF(data[[#This Row],[Age]]&gt;= 31,"Middle Age 31-54",IF(data[[#This Row],[Age]]&lt;31,"Adolescent 0-30","Invalid")))</f>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IF(data[[#This Row],[Age]] &gt; 55, "Old 55+", IF(data[[#This Row],[Age]]&gt;= 31,"Middle Age 31-54",IF(data[[#This Row],[Age]]&lt;31,"Adolescent 0-30","Invalid")))</f>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IF(data[[#This Row],[Age]] &gt; 55, "Old 55+", IF(data[[#This Row],[Age]]&gt;= 31,"Middle Age 31-54",IF(data[[#This Row],[Age]]&lt;31,"Adolescent 0-30","Invalid")))</f>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IF(data[[#This Row],[Age]] &gt; 55, "Old 55+", IF(data[[#This Row],[Age]]&gt;= 31,"Middle Age 31-54",IF(data[[#This Row],[Age]]&lt;31,"Adolescent 0-30","Invalid")))</f>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IF(data[[#This Row],[Age]] &gt; 55, "Old 55+", IF(data[[#This Row],[Age]]&gt;= 31,"Middle Age 31-54",IF(data[[#This Row],[Age]]&lt;31,"Adolescent 0-30","Invalid")))</f>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IF(data[[#This Row],[Age]] &gt; 55, "Old 55+", IF(data[[#This Row],[Age]]&gt;= 31,"Middle Age 31-54",IF(data[[#This Row],[Age]]&lt;31,"Adolescent 0-30","Invalid")))</f>
        <v>Middle Age 31-54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IF(data[[#This Row],[Age]] &gt; 55, "Old 55+", IF(data[[#This Row],[Age]]&gt;= 31,"Middle Age 31-54",IF(data[[#This Row],[Age]]&lt;31,"Adolescent 0-30","Invalid")))</f>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IF(data[[#This Row],[Age]] &gt; 55, "Old 55+", IF(data[[#This Row],[Age]]&gt;= 31,"Middle Age 31-54",IF(data[[#This Row],[Age]]&lt;31,"Adolescent 0-30","Invalid")))</f>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IF(data[[#This Row],[Age]] &gt; 55, "Old 55+", IF(data[[#This Row],[Age]]&gt;= 31,"Middle Age 31-54",IF(data[[#This Row],[Age]]&lt;31,"Adolescent 0-30","Invalid")))</f>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IF(data[[#This Row],[Age]] &gt; 55, "Old 55+", IF(data[[#This Row],[Age]]&gt;= 31,"Middle Age 31-54",IF(data[[#This Row],[Age]]&lt;31,"Adolescent 0-30","Invalid")))</f>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IF(data[[#This Row],[Age]] &gt; 55, "Old 55+", IF(data[[#This Row],[Age]]&gt;= 31,"Middle Age 31-54",IF(data[[#This Row],[Age]]&lt;31,"Adolescent 0-30","Invalid")))</f>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IF(data[[#This Row],[Age]] &gt; 55, "Old 55+", IF(data[[#This Row],[Age]]&gt;= 31,"Middle Age 31-54",IF(data[[#This Row],[Age]]&lt;31,"Adolescent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IF(data[[#This Row],[Age]] &gt; 55, "Old 55+", IF(data[[#This Row],[Age]]&gt;= 31,"Middle Age 31-54",IF(data[[#This Row],[Age]]&lt;31,"Adolescent 0-30","Invalid")))</f>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IF(data[[#This Row],[Age]] &gt; 55, "Old 55+", IF(data[[#This Row],[Age]]&gt;= 31,"Middle Age 31-54",IF(data[[#This Row],[Age]]&lt;31,"Adolescent 0-30","Invalid")))</f>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IF(data[[#This Row],[Age]] &gt; 55, "Old 55+", IF(data[[#This Row],[Age]]&gt;= 31,"Middle Age 31-54",IF(data[[#This Row],[Age]]&lt;31,"Adolescent 0-30","Invalid")))</f>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IF(data[[#This Row],[Age]] &gt; 55, "Old 55+", IF(data[[#This Row],[Age]]&gt;= 31,"Middle Age 31-54",IF(data[[#This Row],[Age]]&lt;31,"Adolescent 0-30","Invalid")))</f>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IF(data[[#This Row],[Age]] &gt; 55, "Old 55+", IF(data[[#This Row],[Age]]&gt;= 31,"Middle Age 31-54",IF(data[[#This Row],[Age]]&lt;31,"Adolescent 0-30","Invalid")))</f>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IF(data[[#This Row],[Age]] &gt; 55, "Old 55+", IF(data[[#This Row],[Age]]&gt;= 31,"Middle Age 31-54",IF(data[[#This Row],[Age]]&lt;31,"Adolescent 0-30","Invalid")))</f>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IF(data[[#This Row],[Age]] &gt; 55, "Old 55+", IF(data[[#This Row],[Age]]&gt;= 31,"Middle Age 31-54",IF(data[[#This Row],[Age]]&lt;31,"Adolescent 0-30","Invalid")))</f>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IF(data[[#This Row],[Age]] &gt; 55, "Old 55+", IF(data[[#This Row],[Age]]&gt;= 31,"Middle Age 31-54",IF(data[[#This Row],[Age]]&lt;31,"Adolescent 0-30","Invalid")))</f>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IF(data[[#This Row],[Age]] &gt; 55, "Old 55+", IF(data[[#This Row],[Age]]&gt;= 31,"Middle Age 31-54",IF(data[[#This Row],[Age]]&lt;31,"Adolescent 0-30","Invalid")))</f>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IF(data[[#This Row],[Age]] &gt; 55, "Old 55+", IF(data[[#This Row],[Age]]&gt;= 31,"Middle Age 31-54",IF(data[[#This Row],[Age]]&lt;31,"Adolescent 0-30","Invalid")))</f>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IF(data[[#This Row],[Age]] &gt; 55, "Old 55+", IF(data[[#This Row],[Age]]&gt;= 31,"Middle Age 31-54",IF(data[[#This Row],[Age]]&lt;31,"Adolescent 0-30","Invalid")))</f>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IF(data[[#This Row],[Age]] &gt; 55, "Old 55+", IF(data[[#This Row],[Age]]&gt;= 31,"Middle Age 31-54",IF(data[[#This Row],[Age]]&lt;31,"Adolescent 0-30","Invalid")))</f>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IF(data[[#This Row],[Age]] &gt; 55, "Old 55+", IF(data[[#This Row],[Age]]&gt;= 31,"Middle Age 31-54",IF(data[[#This Row],[Age]]&lt;31,"Adolescent 0-30","Invalid")))</f>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IF(data[[#This Row],[Age]] &gt; 55, "Old 55+", IF(data[[#This Row],[Age]]&gt;= 31,"Middle Age 31-54",IF(data[[#This Row],[Age]]&lt;31,"Adolescent 0-30","Invalid")))</f>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IF(data[[#This Row],[Age]] &gt; 55, "Old 55+", IF(data[[#This Row],[Age]]&gt;= 31,"Middle Age 31-54",IF(data[[#This Row],[Age]]&lt;31,"Adolescent 0-30","Invalid")))</f>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IF(data[[#This Row],[Age]] &gt; 55, "Old 55+", IF(data[[#This Row],[Age]]&gt;= 31,"Middle Age 31-54",IF(data[[#This Row],[Age]]&lt;31,"Adolescent 0-30","Invalid")))</f>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IF(data[[#This Row],[Age]] &gt; 55, "Old 55+", IF(data[[#This Row],[Age]]&gt;= 31,"Middle Age 31-54",IF(data[[#This Row],[Age]]&lt;31,"Adolescent 0-30","Invalid")))</f>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IF(data[[#This Row],[Age]] &gt; 55, "Old 55+", IF(data[[#This Row],[Age]]&gt;= 31,"Middle Age 31-54",IF(data[[#This Row],[Age]]&lt;31,"Adolescent 0-30","Invalid")))</f>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IF(data[[#This Row],[Age]] &gt; 55, "Old 55+", IF(data[[#This Row],[Age]]&gt;= 31,"Middle Age 31-54",IF(data[[#This Row],[Age]]&lt;31,"Adolescent 0-30","Invalid")))</f>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IF(data[[#This Row],[Age]] &gt; 55, "Old 55+", IF(data[[#This Row],[Age]]&gt;= 31,"Middle Age 31-54",IF(data[[#This Row],[Age]]&lt;31,"Adolescent 0-30","Invalid")))</f>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IF(data[[#This Row],[Age]] &gt; 55, "Old 55+", IF(data[[#This Row],[Age]]&gt;= 31,"Middle Age 31-54",IF(data[[#This Row],[Age]]&lt;31,"Adolescent 0-30","Invalid")))</f>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IF(data[[#This Row],[Age]] &gt; 55, "Old 55+", IF(data[[#This Row],[Age]]&gt;= 31,"Middle Age 31-54",IF(data[[#This Row],[Age]]&lt;31,"Adolescent 0-30","Invalid")))</f>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IF(data[[#This Row],[Age]] &gt; 55, "Old 55+", IF(data[[#This Row],[Age]]&gt;= 31,"Middle Age 31-54",IF(data[[#This Row],[Age]]&lt;31,"Adolescent 0-30","Invalid")))</f>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IF(data[[#This Row],[Age]] &gt; 55, "Old 55+", IF(data[[#This Row],[Age]]&gt;= 31,"Middle Age 31-54",IF(data[[#This Row],[Age]]&lt;31,"Adolescent 0-30","Invalid")))</f>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IF(data[[#This Row],[Age]] &gt; 55, "Old 55+", IF(data[[#This Row],[Age]]&gt;= 31,"Middle Age 31-54",IF(data[[#This Row],[Age]]&lt;31,"Adolescent 0-30","Invalid")))</f>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IF(data[[#This Row],[Age]] &gt; 55, "Old 55+", IF(data[[#This Row],[Age]]&gt;= 31,"Middle Age 31-54",IF(data[[#This Row],[Age]]&lt;31,"Adolescent 0-30","Invalid")))</f>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IF(data[[#This Row],[Age]] &gt; 55, "Old 55+", IF(data[[#This Row],[Age]]&gt;= 31,"Middle Age 31-54",IF(data[[#This Row],[Age]]&lt;31,"Adolescent 0-30","Invalid")))</f>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IF(data[[#This Row],[Age]] &gt; 55, "Old 55+", IF(data[[#This Row],[Age]]&gt;= 31,"Middle Age 31-54",IF(data[[#This Row],[Age]]&lt;31,"Adolescent 0-30","Invalid")))</f>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IF(data[[#This Row],[Age]] &gt; 55, "Old 55+", IF(data[[#This Row],[Age]]&gt;= 31,"Middle Age 31-54",IF(data[[#This Row],[Age]]&lt;31,"Adolescent 0-30","Invalid")))</f>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IF(data[[#This Row],[Age]] &gt; 55, "Old 55+", IF(data[[#This Row],[Age]]&gt;= 31,"Middle Age 31-54",IF(data[[#This Row],[Age]]&lt;31,"Adolescent 0-30","Invalid")))</f>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IF(data[[#This Row],[Age]] &gt; 55, "Old 55+", IF(data[[#This Row],[Age]]&gt;= 31,"Middle Age 31-54",IF(data[[#This Row],[Age]]&lt;31,"Adolescent 0-30","Invalid")))</f>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IF(data[[#This Row],[Age]] &gt; 55, "Old 55+", IF(data[[#This Row],[Age]]&gt;= 31,"Middle Age 31-54",IF(data[[#This Row],[Age]]&lt;31,"Adolescent 0-30","Invalid")))</f>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IF(data[[#This Row],[Age]] &gt; 55, "Old 55+", IF(data[[#This Row],[Age]]&gt;= 31,"Middle Age 31-54",IF(data[[#This Row],[Age]]&lt;31,"Adolescent 0-30","Invalid")))</f>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IF(data[[#This Row],[Age]] &gt; 55, "Old 55+", IF(data[[#This Row],[Age]]&gt;= 31,"Middle Age 31-54",IF(data[[#This Row],[Age]]&lt;31,"Adolescent 0-30","Invalid")))</f>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IF(data[[#This Row],[Age]] &gt; 55, "Old 55+", IF(data[[#This Row],[Age]]&gt;= 31,"Middle Age 31-54",IF(data[[#This Row],[Age]]&lt;31,"Adolescent 0-30","Invalid")))</f>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IF(data[[#This Row],[Age]] &gt; 55, "Old 55+", IF(data[[#This Row],[Age]]&gt;= 31,"Middle Age 31-54",IF(data[[#This Row],[Age]]&lt;31,"Adolescent 0-30","Invalid")))</f>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IF(data[[#This Row],[Age]] &gt; 55, "Old 55+", IF(data[[#This Row],[Age]]&gt;= 31,"Middle Age 31-54",IF(data[[#This Row],[Age]]&lt;31,"Adolescent 0-30","Invalid")))</f>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IF(data[[#This Row],[Age]] &gt; 55, "Old 55+", IF(data[[#This Row],[Age]]&gt;= 31,"Middle Age 31-54",IF(data[[#This Row],[Age]]&lt;31,"Adolescent 0-30","Invalid")))</f>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IF(data[[#This Row],[Age]] &gt; 55, "Old 55+", IF(data[[#This Row],[Age]]&gt;= 31,"Middle Age 31-54",IF(data[[#This Row],[Age]]&lt;31,"Adolescent 0-30","Invalid")))</f>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IF(data[[#This Row],[Age]] &gt; 55, "Old 55+", IF(data[[#This Row],[Age]]&gt;= 31,"Middle Age 31-54",IF(data[[#This Row],[Age]]&lt;31,"Adolescent 0-30","Invalid")))</f>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IF(data[[#This Row],[Age]] &gt; 55, "Old 55+", IF(data[[#This Row],[Age]]&gt;= 31,"Middle Age 31-54",IF(data[[#This Row],[Age]]&lt;31,"Adolescent 0-30","Invalid")))</f>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IF(data[[#This Row],[Age]] &gt; 55, "Old 55+", IF(data[[#This Row],[Age]]&gt;= 31,"Middle Age 31-54",IF(data[[#This Row],[Age]]&lt;31,"Adolescent 0-30","Invalid")))</f>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IF(data[[#This Row],[Age]] &gt; 55, "Old 55+", IF(data[[#This Row],[Age]]&gt;= 31,"Middle Age 31-54",IF(data[[#This Row],[Age]]&lt;31,"Adolescent 0-30","Invalid")))</f>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IF(data[[#This Row],[Age]] &gt; 55, "Old 55+", IF(data[[#This Row],[Age]]&gt;= 31,"Middle Age 31-54",IF(data[[#This Row],[Age]]&lt;31,"Adolescent 0-30","Invalid")))</f>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IF(data[[#This Row],[Age]] &gt; 55, "Old 55+", IF(data[[#This Row],[Age]]&gt;= 31,"Middle Age 31-54",IF(data[[#This Row],[Age]]&lt;31,"Adolescent 0-30","Invalid")))</f>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IF(data[[#This Row],[Age]] &gt; 55, "Old 55+", IF(data[[#This Row],[Age]]&gt;= 31,"Middle Age 31-54",IF(data[[#This Row],[Age]]&lt;31,"Adolescent 0-30","Invalid")))</f>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IF(data[[#This Row],[Age]] &gt; 55, "Old 55+", IF(data[[#This Row],[Age]]&gt;= 31,"Middle Age 31-54",IF(data[[#This Row],[Age]]&lt;31,"Adolescent 0-30","Invalid")))</f>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IF(data[[#This Row],[Age]] &gt; 55, "Old 55+", IF(data[[#This Row],[Age]]&gt;= 31,"Middle Age 31-54",IF(data[[#This Row],[Age]]&lt;31,"Adolescent 0-30","Invalid")))</f>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IF(data[[#This Row],[Age]] &gt; 55, "Old 55+", IF(data[[#This Row],[Age]]&gt;= 31,"Middle Age 31-54",IF(data[[#This Row],[Age]]&lt;31,"Adolescent 0-30","Invalid")))</f>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IF(data[[#This Row],[Age]] &gt; 55, "Old 55+", IF(data[[#This Row],[Age]]&gt;= 31,"Middle Age 31-54",IF(data[[#This Row],[Age]]&lt;31,"Adolescent 0-30","Invalid")))</f>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IF(data[[#This Row],[Age]] &gt; 55, "Old 55+", IF(data[[#This Row],[Age]]&gt;= 31,"Middle Age 31-54",IF(data[[#This Row],[Age]]&lt;31,"Adolescent 0-30","Invalid")))</f>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IF(data[[#This Row],[Age]] &gt; 55, "Old 55+", IF(data[[#This Row],[Age]]&gt;= 31,"Middle Age 31-54",IF(data[[#This Row],[Age]]&lt;31,"Adolescent 0-30","Invalid")))</f>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IF(data[[#This Row],[Age]] &gt; 55, "Old 55+", IF(data[[#This Row],[Age]]&gt;= 31,"Middle Age 31-54",IF(data[[#This Row],[Age]]&lt;31,"Adolescent 0-30","Invalid")))</f>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IF(data[[#This Row],[Age]] &gt; 55, "Old 55+", IF(data[[#This Row],[Age]]&gt;= 31,"Middle Age 31-54",IF(data[[#This Row],[Age]]&lt;31,"Adolescent 0-30","Invalid")))</f>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IF(data[[#This Row],[Age]] &gt; 55, "Old 55+", IF(data[[#This Row],[Age]]&gt;= 31,"Middle Age 31-54",IF(data[[#This Row],[Age]]&lt;31,"Adolescent 0-30","Invalid")))</f>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IF(data[[#This Row],[Age]] &gt; 55, "Old 55+", IF(data[[#This Row],[Age]]&gt;= 31,"Middle Age 31-54",IF(data[[#This Row],[Age]]&lt;31,"Adolescent 0-30","Invalid")))</f>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IF(data[[#This Row],[Age]] &gt; 55, "Old 55+", IF(data[[#This Row],[Age]]&gt;= 31,"Middle Age 31-54",IF(data[[#This Row],[Age]]&lt;31,"Adolescent 0-30","Invalid")))</f>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IF(data[[#This Row],[Age]] &gt; 55, "Old 55+", IF(data[[#This Row],[Age]]&gt;= 31,"Middle Age 31-54",IF(data[[#This Row],[Age]]&lt;31,"Adolescent 0-30","Invalid")))</f>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IF(data[[#This Row],[Age]] &gt; 55, "Old 55+", IF(data[[#This Row],[Age]]&gt;= 31,"Middle Age 31-54",IF(data[[#This Row],[Age]]&lt;31,"Adolescent 0-30","Invalid")))</f>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IF(data[[#This Row],[Age]] &gt; 55, "Old 55+", IF(data[[#This Row],[Age]]&gt;= 31,"Middle Age 31-54",IF(data[[#This Row],[Age]]&lt;31,"Adolescent 0-30","Invalid")))</f>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IF(data[[#This Row],[Age]] &gt; 55, "Old 55+", IF(data[[#This Row],[Age]]&gt;= 31,"Middle Age 31-54",IF(data[[#This Row],[Age]]&lt;31,"Adolescent 0-30","Invalid")))</f>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IF(data[[#This Row],[Age]] &gt; 55, "Old 55+", IF(data[[#This Row],[Age]]&gt;= 31,"Middle Age 31-54",IF(data[[#This Row],[Age]]&lt;31,"Adolescent 0-30","Invalid")))</f>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IF(data[[#This Row],[Age]] &gt; 55, "Old 55+", IF(data[[#This Row],[Age]]&gt;= 31,"Middle Age 31-54",IF(data[[#This Row],[Age]]&lt;31,"Adolescent 0-30","Invalid")))</f>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IF(data[[#This Row],[Age]] &gt; 55, "Old 55+", IF(data[[#This Row],[Age]]&gt;= 31,"Middle Age 31-54",IF(data[[#This Row],[Age]]&lt;31,"Adolescent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IF(data[[#This Row],[Age]] &gt; 55, "Old 55+", IF(data[[#This Row],[Age]]&gt;= 31,"Middle Age 31-54",IF(data[[#This Row],[Age]]&lt;31,"Adolescent 0-30","Invalid")))</f>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IF(data[[#This Row],[Age]] &gt; 55, "Old 55+", IF(data[[#This Row],[Age]]&gt;= 31,"Middle Age 31-54",IF(data[[#This Row],[Age]]&lt;31,"Adolescent 0-30","Invalid")))</f>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IF(data[[#This Row],[Age]] &gt; 55, "Old 55+", IF(data[[#This Row],[Age]]&gt;= 31,"Middle Age 31-54",IF(data[[#This Row],[Age]]&lt;31,"Adolescent 0-30","Invalid")))</f>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IF(data[[#This Row],[Age]] &gt; 55, "Old 55+", IF(data[[#This Row],[Age]]&gt;= 31,"Middle Age 31-54",IF(data[[#This Row],[Age]]&lt;31,"Adolescent 0-30","Invalid")))</f>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IF(data[[#This Row],[Age]] &gt; 55, "Old 55+", IF(data[[#This Row],[Age]]&gt;= 31,"Middle Age 31-54",IF(data[[#This Row],[Age]]&lt;31,"Adolescent 0-30","Invalid")))</f>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IF(data[[#This Row],[Age]] &gt; 55, "Old 55+", IF(data[[#This Row],[Age]]&gt;= 31,"Middle Age 31-54",IF(data[[#This Row],[Age]]&lt;31,"Adolescent 0-30","Invalid")))</f>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IF(data[[#This Row],[Age]] &gt; 55, "Old 55+", IF(data[[#This Row],[Age]]&gt;= 31,"Middle Age 31-54",IF(data[[#This Row],[Age]]&lt;31,"Adolescent 0-30","Invalid")))</f>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IF(data[[#This Row],[Age]] &gt; 55, "Old 55+", IF(data[[#This Row],[Age]]&gt;= 31,"Middle Age 31-54",IF(data[[#This Row],[Age]]&lt;31,"Adolescent 0-30","Invalid")))</f>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IF(data[[#This Row],[Age]] &gt; 55, "Old 55+", IF(data[[#This Row],[Age]]&gt;= 31,"Middle Age 31-54",IF(data[[#This Row],[Age]]&lt;31,"Adolescent 0-30","Invalid")))</f>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IF(data[[#This Row],[Age]] &gt; 55, "Old 55+", IF(data[[#This Row],[Age]]&gt;= 31,"Middle Age 31-54",IF(data[[#This Row],[Age]]&lt;31,"Adolescent 0-30","Invalid")))</f>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IF(data[[#This Row],[Age]] &gt; 55, "Old 55+", IF(data[[#This Row],[Age]]&gt;= 31,"Middle Age 31-54",IF(data[[#This Row],[Age]]&lt;31,"Adolescent 0-30","Invalid")))</f>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IF(data[[#This Row],[Age]] &gt; 55, "Old 55+", IF(data[[#This Row],[Age]]&gt;= 31,"Middle Age 31-54",IF(data[[#This Row],[Age]]&lt;31,"Adolescent 0-30","Invalid")))</f>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IF(data[[#This Row],[Age]] &gt; 55, "Old 55+", IF(data[[#This Row],[Age]]&gt;= 31,"Middle Age 31-54",IF(data[[#This Row],[Age]]&lt;31,"Adolescent 0-30","Invalid")))</f>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IF(data[[#This Row],[Age]] &gt; 55, "Old 55+", IF(data[[#This Row],[Age]]&gt;= 31,"Middle Age 31-54",IF(data[[#This Row],[Age]]&lt;31,"Adolescent 0-30","Invalid")))</f>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IF(data[[#This Row],[Age]] &gt; 55, "Old 55+", IF(data[[#This Row],[Age]]&gt;= 31,"Middle Age 31-54",IF(data[[#This Row],[Age]]&lt;31,"Adolescent 0-30","Invalid")))</f>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IF(data[[#This Row],[Age]] &gt; 55, "Old 55+", IF(data[[#This Row],[Age]]&gt;= 31,"Middle Age 31-54",IF(data[[#This Row],[Age]]&lt;31,"Adolescent 0-30","Invalid")))</f>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IF(data[[#This Row],[Age]] &gt; 55, "Old 55+", IF(data[[#This Row],[Age]]&gt;= 31,"Middle Age 31-54",IF(data[[#This Row],[Age]]&lt;31,"Adolescent 0-30","Invalid")))</f>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IF(data[[#This Row],[Age]] &gt; 55, "Old 55+", IF(data[[#This Row],[Age]]&gt;= 31,"Middle Age 31-54",IF(data[[#This Row],[Age]]&lt;31,"Adolescent 0-30","Invalid")))</f>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IF(data[[#This Row],[Age]] &gt; 55, "Old 55+", IF(data[[#This Row],[Age]]&gt;= 31,"Middle Age 31-54",IF(data[[#This Row],[Age]]&lt;31,"Adolescent 0-30","Invalid")))</f>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IF(data[[#This Row],[Age]] &gt; 55, "Old 55+", IF(data[[#This Row],[Age]]&gt;= 31,"Middle Age 31-54",IF(data[[#This Row],[Age]]&lt;31,"Adolescent 0-30","Invalid")))</f>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IF(data[[#This Row],[Age]] &gt; 55, "Old 55+", IF(data[[#This Row],[Age]]&gt;= 31,"Middle Age 31-54",IF(data[[#This Row],[Age]]&lt;31,"Adolescent 0-30","Invalid")))</f>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IF(data[[#This Row],[Age]] &gt; 55, "Old 55+", IF(data[[#This Row],[Age]]&gt;= 31,"Middle Age 31-54",IF(data[[#This Row],[Age]]&lt;31,"Adolescent 0-30","Invalid")))</f>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IF(data[[#This Row],[Age]] &gt; 55, "Old 55+", IF(data[[#This Row],[Age]]&gt;= 31,"Middle Age 31-54",IF(data[[#This Row],[Age]]&lt;31,"Adolescent 0-30","Invalid")))</f>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IF(data[[#This Row],[Age]] &gt; 55, "Old 55+", IF(data[[#This Row],[Age]]&gt;= 31,"Middle Age 31-54",IF(data[[#This Row],[Age]]&lt;31,"Adolescent 0-30","Invalid")))</f>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IF(data[[#This Row],[Age]] &gt; 55, "Old 55+", IF(data[[#This Row],[Age]]&gt;= 31,"Middle Age 31-54",IF(data[[#This Row],[Age]]&lt;31,"Adolescent 0-30","Invalid")))</f>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IF(data[[#This Row],[Age]] &gt; 55, "Old 55+", IF(data[[#This Row],[Age]]&gt;= 31,"Middle Age 31-54",IF(data[[#This Row],[Age]]&lt;31,"Adolescent 0-30","Invalid")))</f>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IF(data[[#This Row],[Age]] &gt; 55, "Old 55+", IF(data[[#This Row],[Age]]&gt;= 31,"Middle Age 31-54",IF(data[[#This Row],[Age]]&lt;31,"Adolescent 0-30","Invalid")))</f>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IF(data[[#This Row],[Age]] &gt; 55, "Old 55+", IF(data[[#This Row],[Age]]&gt;= 31,"Middle Age 31-54",IF(data[[#This Row],[Age]]&lt;31,"Adolescent 0-30","Invalid")))</f>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IF(data[[#This Row],[Age]] &gt; 55, "Old 55+", IF(data[[#This Row],[Age]]&gt;= 31,"Middle Age 31-54",IF(data[[#This Row],[Age]]&lt;31,"Adolescent 0-30","Invalid")))</f>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IF(data[[#This Row],[Age]] &gt; 55, "Old 55+", IF(data[[#This Row],[Age]]&gt;= 31,"Middle Age 31-54",IF(data[[#This Row],[Age]]&lt;31,"Adolescent 0-30","Invalid")))</f>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IF(data[[#This Row],[Age]] &gt; 55, "Old 55+", IF(data[[#This Row],[Age]]&gt;= 31,"Middle Age 31-54",IF(data[[#This Row],[Age]]&lt;31,"Adolescent 0-30","Invalid")))</f>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IF(data[[#This Row],[Age]] &gt; 55, "Old 55+", IF(data[[#This Row],[Age]]&gt;= 31,"Middle Age 31-54",IF(data[[#This Row],[Age]]&lt;31,"Adolescent 0-30","Invalid")))</f>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IF(data[[#This Row],[Age]] &gt; 55, "Old 55+", IF(data[[#This Row],[Age]]&gt;= 31,"Middle Age 31-54",IF(data[[#This Row],[Age]]&lt;31,"Adolescent 0-30","Invalid")))</f>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IF(data[[#This Row],[Age]] &gt; 55, "Old 55+", IF(data[[#This Row],[Age]]&gt;= 31,"Middle Age 31-54",IF(data[[#This Row],[Age]]&lt;31,"Adolescent 0-30","Invalid")))</f>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IF(data[[#This Row],[Age]] &gt; 55, "Old 55+", IF(data[[#This Row],[Age]]&gt;= 31,"Middle Age 31-54",IF(data[[#This Row],[Age]]&lt;31,"Adolescent 0-30","Invalid")))</f>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IF(data[[#This Row],[Age]] &gt; 55, "Old 55+", IF(data[[#This Row],[Age]]&gt;= 31,"Middle Age 31-54",IF(data[[#This Row],[Age]]&lt;31,"Adolescent 0-30","Invalid")))</f>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IF(data[[#This Row],[Age]] &gt; 55, "Old 55+", IF(data[[#This Row],[Age]]&gt;= 31,"Middle Age 31-54",IF(data[[#This Row],[Age]]&lt;31,"Adolescent 0-30","Invalid")))</f>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IF(data[[#This Row],[Age]] &gt; 55, "Old 55+", IF(data[[#This Row],[Age]]&gt;= 31,"Middle Age 31-54",IF(data[[#This Row],[Age]]&lt;31,"Adolescent 0-30","Invalid")))</f>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IF(data[[#This Row],[Age]] &gt; 55, "Old 55+", IF(data[[#This Row],[Age]]&gt;= 31,"Middle Age 31-54",IF(data[[#This Row],[Age]]&lt;31,"Adolescent 0-30","Invalid")))</f>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IF(data[[#This Row],[Age]] &gt; 55, "Old 55+", IF(data[[#This Row],[Age]]&gt;= 31,"Middle Age 31-54",IF(data[[#This Row],[Age]]&lt;31,"Adolescent 0-30","Invalid")))</f>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IF(data[[#This Row],[Age]] &gt; 55, "Old 55+", IF(data[[#This Row],[Age]]&gt;= 31,"Middle Age 31-54",IF(data[[#This Row],[Age]]&lt;31,"Adolescent 0-30","Invalid")))</f>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IF(data[[#This Row],[Age]] &gt; 55, "Old 55+", IF(data[[#This Row],[Age]]&gt;= 31,"Middle Age 31-54",IF(data[[#This Row],[Age]]&lt;31,"Adolescent 0-30","Invalid")))</f>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IF(data[[#This Row],[Age]] &gt; 55, "Old 55+", IF(data[[#This Row],[Age]]&gt;= 31,"Middle Age 31-54",IF(data[[#This Row],[Age]]&lt;31,"Adolescent 0-30","Invalid")))</f>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IF(data[[#This Row],[Age]] &gt; 55, "Old 55+", IF(data[[#This Row],[Age]]&gt;= 31,"Middle Age 31-54",IF(data[[#This Row],[Age]]&lt;31,"Adolescent 0-30","Invalid")))</f>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IF(data[[#This Row],[Age]] &gt; 55, "Old 55+", IF(data[[#This Row],[Age]]&gt;= 31,"Middle Age 31-54",IF(data[[#This Row],[Age]]&lt;31,"Adolescent 0-30","Invalid")))</f>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IF(data[[#This Row],[Age]] &gt; 55, "Old 55+", IF(data[[#This Row],[Age]]&gt;= 31,"Middle Age 31-54",IF(data[[#This Row],[Age]]&lt;31,"Adolescent 0-30","Invalid")))</f>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IF(data[[#This Row],[Age]] &gt; 55, "Old 55+", IF(data[[#This Row],[Age]]&gt;= 31,"Middle Age 31-54",IF(data[[#This Row],[Age]]&lt;31,"Adolescent 0-30","Invalid")))</f>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IF(data[[#This Row],[Age]] &gt; 55, "Old 55+", IF(data[[#This Row],[Age]]&gt;= 31,"Middle Age 31-54",IF(data[[#This Row],[Age]]&lt;31,"Adolescent 0-30","Invalid")))</f>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IF(data[[#This Row],[Age]] &gt; 55, "Old 55+", IF(data[[#This Row],[Age]]&gt;= 31,"Middle Age 31-54",IF(data[[#This Row],[Age]]&lt;31,"Adolescent 0-30","Invalid")))</f>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IF(data[[#This Row],[Age]] &gt; 55, "Old 55+", IF(data[[#This Row],[Age]]&gt;= 31,"Middle Age 31-54",IF(data[[#This Row],[Age]]&lt;31,"Adolescent 0-30","Invalid")))</f>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IF(data[[#This Row],[Age]] &gt; 55, "Old 55+", IF(data[[#This Row],[Age]]&gt;= 31,"Middle Age 31-54",IF(data[[#This Row],[Age]]&lt;31,"Adolescent 0-30","Invalid")))</f>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IF(data[[#This Row],[Age]] &gt; 55, "Old 55+", IF(data[[#This Row],[Age]]&gt;= 31,"Middle Age 31-54",IF(data[[#This Row],[Age]]&lt;31,"Adolescent 0-30","Invalid")))</f>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IF(data[[#This Row],[Age]] &gt; 55, "Old 55+", IF(data[[#This Row],[Age]]&gt;= 31,"Middle Age 31-54",IF(data[[#This Row],[Age]]&lt;31,"Adolescent 0-30","Invalid")))</f>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IF(data[[#This Row],[Age]] &gt; 55, "Old 55+", IF(data[[#This Row],[Age]]&gt;= 31,"Middle Age 31-54",IF(data[[#This Row],[Age]]&lt;31,"Adolescent 0-30","Invalid")))</f>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IF(data[[#This Row],[Age]] &gt; 55, "Old 55+", IF(data[[#This Row],[Age]]&gt;= 31,"Middle Age 31-54",IF(data[[#This Row],[Age]]&lt;31,"Adolescent 0-30","Invalid")))</f>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IF(data[[#This Row],[Age]] &gt; 55, "Old 55+", IF(data[[#This Row],[Age]]&gt;= 31,"Middle Age 31-54",IF(data[[#This Row],[Age]]&lt;31,"Adolescent 0-30","Invalid")))</f>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IF(data[[#This Row],[Age]] &gt; 55, "Old 55+", IF(data[[#This Row],[Age]]&gt;= 31,"Middle Age 31-54",IF(data[[#This Row],[Age]]&lt;31,"Adolescent 0-30","Invalid")))</f>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IF(data[[#This Row],[Age]] &gt; 55, "Old 55+", IF(data[[#This Row],[Age]]&gt;= 31,"Middle Age 31-54",IF(data[[#This Row],[Age]]&lt;31,"Adolescent 0-30","Invalid")))</f>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IF(data[[#This Row],[Age]] &gt; 55, "Old 55+", IF(data[[#This Row],[Age]]&gt;= 31,"Middle Age 31-54",IF(data[[#This Row],[Age]]&lt;31,"Adolescent 0-30","Invalid")))</f>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IF(data[[#This Row],[Age]] &gt; 55, "Old 55+", IF(data[[#This Row],[Age]]&gt;= 31,"Middle Age 31-54",IF(data[[#This Row],[Age]]&lt;31,"Adolescent 0-30","Invalid")))</f>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IF(data[[#This Row],[Age]] &gt; 55, "Old 55+", IF(data[[#This Row],[Age]]&gt;= 31,"Middle Age 31-54",IF(data[[#This Row],[Age]]&lt;31,"Adolescent 0-30","Invalid")))</f>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IF(data[[#This Row],[Age]] &gt; 55, "Old 55+", IF(data[[#This Row],[Age]]&gt;= 31,"Middle Age 31-54",IF(data[[#This Row],[Age]]&lt;31,"Adolescent 0-30","Invalid")))</f>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IF(data[[#This Row],[Age]] &gt; 55, "Old 55+", IF(data[[#This Row],[Age]]&gt;= 31,"Middle Age 31-54",IF(data[[#This Row],[Age]]&lt;31,"Adolescent 0-30","Invalid")))</f>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IF(data[[#This Row],[Age]] &gt; 55, "Old 55+", IF(data[[#This Row],[Age]]&gt;= 31,"Middle Age 31-54",IF(data[[#This Row],[Age]]&lt;31,"Adolescent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IF(data[[#This Row],[Age]] &gt; 55, "Old 55+", IF(data[[#This Row],[Age]]&gt;= 31,"Middle Age 31-54",IF(data[[#This Row],[Age]]&lt;31,"Adolescent 0-30","Invalid")))</f>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IF(data[[#This Row],[Age]] &gt; 55, "Old 55+", IF(data[[#This Row],[Age]]&gt;= 31,"Middle Age 31-54",IF(data[[#This Row],[Age]]&lt;31,"Adolescent 0-30","Invalid")))</f>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IF(data[[#This Row],[Age]] &gt; 55, "Old 55+", IF(data[[#This Row],[Age]]&gt;= 31,"Middle Age 31-54",IF(data[[#This Row],[Age]]&lt;31,"Adolescent 0-30","Invalid")))</f>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IF(data[[#This Row],[Age]] &gt; 55, "Old 55+", IF(data[[#This Row],[Age]]&gt;= 31,"Middle Age 31-54",IF(data[[#This Row],[Age]]&lt;31,"Adolescent 0-30","Invalid")))</f>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IF(data[[#This Row],[Age]] &gt; 55, "Old 55+", IF(data[[#This Row],[Age]]&gt;= 31,"Middle Age 31-54",IF(data[[#This Row],[Age]]&lt;31,"Adolescent 0-30","Invalid")))</f>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IF(data[[#This Row],[Age]] &gt; 55, "Old 55+", IF(data[[#This Row],[Age]]&gt;= 31,"Middle Age 31-54",IF(data[[#This Row],[Age]]&lt;31,"Adolescent 0-30","Invalid")))</f>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IF(data[[#This Row],[Age]] &gt; 55, "Old 55+", IF(data[[#This Row],[Age]]&gt;= 31,"Middle Age 31-54",IF(data[[#This Row],[Age]]&lt;31,"Adolescent 0-30","Invalid")))</f>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IF(data[[#This Row],[Age]] &gt; 55, "Old 55+", IF(data[[#This Row],[Age]]&gt;= 31,"Middle Age 31-54",IF(data[[#This Row],[Age]]&lt;31,"Adolescent 0-30","Invalid")))</f>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IF(data[[#This Row],[Age]] &gt; 55, "Old 55+", IF(data[[#This Row],[Age]]&gt;= 31,"Middle Age 31-54",IF(data[[#This Row],[Age]]&lt;31,"Adolescent 0-30","Invalid")))</f>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IF(data[[#This Row],[Age]] &gt; 55, "Old 55+", IF(data[[#This Row],[Age]]&gt;= 31,"Middle Age 31-54",IF(data[[#This Row],[Age]]&lt;31,"Adolescent 0-30","Invalid")))</f>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IF(data[[#This Row],[Age]] &gt; 55, "Old 55+", IF(data[[#This Row],[Age]]&gt;= 31,"Middle Age 31-54",IF(data[[#This Row],[Age]]&lt;31,"Adolescent 0-30","Invalid")))</f>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IF(data[[#This Row],[Age]] &gt; 55, "Old 55+", IF(data[[#This Row],[Age]]&gt;= 31,"Middle Age 31-54",IF(data[[#This Row],[Age]]&lt;31,"Adolescent 0-30","Invalid")))</f>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IF(data[[#This Row],[Age]] &gt; 55, "Old 55+", IF(data[[#This Row],[Age]]&gt;= 31,"Middle Age 31-54",IF(data[[#This Row],[Age]]&lt;31,"Adolescent 0-30","Invalid")))</f>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IF(data[[#This Row],[Age]] &gt; 55, "Old 55+", IF(data[[#This Row],[Age]]&gt;= 31,"Middle Age 31-54",IF(data[[#This Row],[Age]]&lt;31,"Adolescent 0-30","Invalid")))</f>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IF(data[[#This Row],[Age]] &gt; 55, "Old 55+", IF(data[[#This Row],[Age]]&gt;= 31,"Middle Age 31-54",IF(data[[#This Row],[Age]]&lt;31,"Adolescent 0-30","Invalid")))</f>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IF(data[[#This Row],[Age]] &gt; 55, "Old 55+", IF(data[[#This Row],[Age]]&gt;= 31,"Middle Age 31-54",IF(data[[#This Row],[Age]]&lt;31,"Adolescent 0-30","Invalid")))</f>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IF(data[[#This Row],[Age]] &gt; 55, "Old 55+", IF(data[[#This Row],[Age]]&gt;= 31,"Middle Age 31-54",IF(data[[#This Row],[Age]]&lt;31,"Adolescent 0-30","Invalid")))</f>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IF(data[[#This Row],[Age]] &gt; 55, "Old 55+", IF(data[[#This Row],[Age]]&gt;= 31,"Middle Age 31-54",IF(data[[#This Row],[Age]]&lt;31,"Adolescent 0-30","Invalid")))</f>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IF(data[[#This Row],[Age]] &gt; 55, "Old 55+", IF(data[[#This Row],[Age]]&gt;= 31,"Middle Age 31-54",IF(data[[#This Row],[Age]]&lt;31,"Adolescent 0-30","Invalid")))</f>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IF(data[[#This Row],[Age]] &gt; 55, "Old 55+", IF(data[[#This Row],[Age]]&gt;= 31,"Middle Age 31-54",IF(data[[#This Row],[Age]]&lt;31,"Adolescent 0-30","Invalid")))</f>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IF(data[[#This Row],[Age]] &gt; 55, "Old 55+", IF(data[[#This Row],[Age]]&gt;= 31,"Middle Age 31-54",IF(data[[#This Row],[Age]]&lt;31,"Adolescent 0-30","Invalid")))</f>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IF(data[[#This Row],[Age]] &gt; 55, "Old 55+", IF(data[[#This Row],[Age]]&gt;= 31,"Middle Age 31-54",IF(data[[#This Row],[Age]]&lt;31,"Adolescent 0-30","Invalid")))</f>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IF(data[[#This Row],[Age]] &gt; 55, "Old 55+", IF(data[[#This Row],[Age]]&gt;= 31,"Middle Age 31-54",IF(data[[#This Row],[Age]]&lt;31,"Adolescent 0-30","Invalid")))</f>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IF(data[[#This Row],[Age]] &gt; 55, "Old 55+", IF(data[[#This Row],[Age]]&gt;= 31,"Middle Age 31-54",IF(data[[#This Row],[Age]]&lt;31,"Adolescent 0-30","Invalid")))</f>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IF(data[[#This Row],[Age]] &gt; 55, "Old 55+", IF(data[[#This Row],[Age]]&gt;= 31,"Middle Age 31-54",IF(data[[#This Row],[Age]]&lt;31,"Adolescent 0-30","Invalid")))</f>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IF(data[[#This Row],[Age]] &gt; 55, "Old 55+", IF(data[[#This Row],[Age]]&gt;= 31,"Middle Age 31-54",IF(data[[#This Row],[Age]]&lt;31,"Adolescent 0-30","Invalid")))</f>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IF(data[[#This Row],[Age]] &gt; 55, "Old 55+", IF(data[[#This Row],[Age]]&gt;= 31,"Middle Age 31-54",IF(data[[#This Row],[Age]]&lt;31,"Adolescent 0-30","Invalid")))</f>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IF(data[[#This Row],[Age]] &gt; 55, "Old 55+", IF(data[[#This Row],[Age]]&gt;= 31,"Middle Age 31-54",IF(data[[#This Row],[Age]]&lt;31,"Adolescent 0-30","Invalid")))</f>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IF(data[[#This Row],[Age]] &gt; 55, "Old 55+", IF(data[[#This Row],[Age]]&gt;= 31,"Middle Age 31-54",IF(data[[#This Row],[Age]]&lt;31,"Adolescent 0-30","Invalid")))</f>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IF(data[[#This Row],[Age]] &gt; 55, "Old 55+", IF(data[[#This Row],[Age]]&gt;= 31,"Middle Age 31-54",IF(data[[#This Row],[Age]]&lt;31,"Adolescent 0-30","Invalid")))</f>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IF(data[[#This Row],[Age]] &gt; 55, "Old 55+", IF(data[[#This Row],[Age]]&gt;= 31,"Middle Age 31-54",IF(data[[#This Row],[Age]]&lt;31,"Adolescent 0-30","Invalid")))</f>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IF(data[[#This Row],[Age]] &gt; 55, "Old 55+", IF(data[[#This Row],[Age]]&gt;= 31,"Middle Age 31-54",IF(data[[#This Row],[Age]]&lt;31,"Adolescent 0-30","Invalid")))</f>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IF(data[[#This Row],[Age]] &gt; 55, "Old 55+", IF(data[[#This Row],[Age]]&gt;= 31,"Middle Age 31-54",IF(data[[#This Row],[Age]]&lt;31,"Adolescent 0-30","Invalid")))</f>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IF(data[[#This Row],[Age]] &gt; 55, "Old 55+", IF(data[[#This Row],[Age]]&gt;= 31,"Middle Age 31-54",IF(data[[#This Row],[Age]]&lt;31,"Adolescent 0-30","Invalid")))</f>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IF(data[[#This Row],[Age]] &gt; 55, "Old 55+", IF(data[[#This Row],[Age]]&gt;= 31,"Middle Age 31-54",IF(data[[#This Row],[Age]]&lt;31,"Adolescent 0-30","Invalid")))</f>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IF(data[[#This Row],[Age]] &gt; 55, "Old 55+", IF(data[[#This Row],[Age]]&gt;= 31,"Middle Age 31-54",IF(data[[#This Row],[Age]]&lt;31,"Adolescent 0-30","Invalid")))</f>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IF(data[[#This Row],[Age]] &gt; 55, "Old 55+", IF(data[[#This Row],[Age]]&gt;= 31,"Middle Age 31-54",IF(data[[#This Row],[Age]]&lt;31,"Adolescent 0-30","Invalid")))</f>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IF(data[[#This Row],[Age]] &gt; 55, "Old 55+", IF(data[[#This Row],[Age]]&gt;= 31,"Middle Age 31-54",IF(data[[#This Row],[Age]]&lt;31,"Adolescent 0-30","Invalid")))</f>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IF(data[[#This Row],[Age]] &gt; 55, "Old 55+", IF(data[[#This Row],[Age]]&gt;= 31,"Middle Age 31-54",IF(data[[#This Row],[Age]]&lt;31,"Adolescent 0-30","Invalid")))</f>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IF(data[[#This Row],[Age]] &gt; 55, "Old 55+", IF(data[[#This Row],[Age]]&gt;= 31,"Middle Age 31-54",IF(data[[#This Row],[Age]]&lt;31,"Adolescent 0-30","Invalid")))</f>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IF(data[[#This Row],[Age]] &gt; 55, "Old 55+", IF(data[[#This Row],[Age]]&gt;= 31,"Middle Age 31-54",IF(data[[#This Row],[Age]]&lt;31,"Adolescent 0-30","Invalid")))</f>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IF(data[[#This Row],[Age]] &gt; 55, "Old 55+", IF(data[[#This Row],[Age]]&gt;= 31,"Middle Age 31-54",IF(data[[#This Row],[Age]]&lt;31,"Adolescent 0-30","Invalid")))</f>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IF(data[[#This Row],[Age]] &gt; 55, "Old 55+", IF(data[[#This Row],[Age]]&gt;= 31,"Middle Age 31-54",IF(data[[#This Row],[Age]]&lt;31,"Adolescent 0-30","Invalid")))</f>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IF(data[[#This Row],[Age]] &gt; 55, "Old 55+", IF(data[[#This Row],[Age]]&gt;= 31,"Middle Age 31-54",IF(data[[#This Row],[Age]]&lt;31,"Adolescent 0-30","Invalid")))</f>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IF(data[[#This Row],[Age]] &gt; 55, "Old 55+", IF(data[[#This Row],[Age]]&gt;= 31,"Middle Age 31-54",IF(data[[#This Row],[Age]]&lt;31,"Adolescent 0-30","Invalid")))</f>
        <v>Middle Age 31-54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IF(data[[#This Row],[Age]] &gt; 55, "Old 55+", IF(data[[#This Row],[Age]]&gt;= 31,"Middle Age 31-54",IF(data[[#This Row],[Age]]&lt;31,"Adolescent 0-30","Invalid")))</f>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IF(data[[#This Row],[Age]] &gt; 55, "Old 55+", IF(data[[#This Row],[Age]]&gt;= 31,"Middle Age 31-54",IF(data[[#This Row],[Age]]&lt;31,"Adolescent 0-30","Invalid")))</f>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IF(data[[#This Row],[Age]] &gt; 55, "Old 55+", IF(data[[#This Row],[Age]]&gt;= 31,"Middle Age 31-54",IF(data[[#This Row],[Age]]&lt;31,"Adolescent 0-30","Invalid")))</f>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IF(data[[#This Row],[Age]] &gt; 55, "Old 55+", IF(data[[#This Row],[Age]]&gt;= 31,"Middle Age 31-54",IF(data[[#This Row],[Age]]&lt;31,"Adolescent 0-30","Invalid")))</f>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IF(data[[#This Row],[Age]] &gt; 55, "Old 55+", IF(data[[#This Row],[Age]]&gt;= 31,"Middle Age 31-54",IF(data[[#This Row],[Age]]&lt;31,"Adolescent 0-30","Invalid")))</f>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IF(data[[#This Row],[Age]] &gt; 55, "Old 55+", IF(data[[#This Row],[Age]]&gt;= 31,"Middle Age 31-54",IF(data[[#This Row],[Age]]&lt;31,"Adolescent 0-30","Invalid")))</f>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IF(data[[#This Row],[Age]] &gt; 55, "Old 55+", IF(data[[#This Row],[Age]]&gt;= 31,"Middle Age 31-54",IF(data[[#This Row],[Age]]&lt;31,"Adolescent 0-30","Invalid")))</f>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IF(data[[#This Row],[Age]] &gt; 55, "Old 55+", IF(data[[#This Row],[Age]]&gt;= 31,"Middle Age 31-54",IF(data[[#This Row],[Age]]&lt;31,"Adolescent 0-30","Invalid")))</f>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IF(data[[#This Row],[Age]] &gt; 55, "Old 55+", IF(data[[#This Row],[Age]]&gt;= 31,"Middle Age 31-54",IF(data[[#This Row],[Age]]&lt;31,"Adolescent 0-30","Invalid")))</f>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IF(data[[#This Row],[Age]] &gt; 55, "Old 55+", IF(data[[#This Row],[Age]]&gt;= 31,"Middle Age 31-54",IF(data[[#This Row],[Age]]&lt;31,"Adolescent 0-30","Invalid")))</f>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IF(data[[#This Row],[Age]] &gt; 55, "Old 55+", IF(data[[#This Row],[Age]]&gt;= 31,"Middle Age 31-54",IF(data[[#This Row],[Age]]&lt;31,"Adolescent 0-30","Invalid")))</f>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IF(data[[#This Row],[Age]] &gt; 55, "Old 55+", IF(data[[#This Row],[Age]]&gt;= 31,"Middle Age 31-54",IF(data[[#This Row],[Age]]&lt;31,"Adolescent 0-30","Invalid")))</f>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IF(data[[#This Row],[Age]] &gt; 55, "Old 55+", IF(data[[#This Row],[Age]]&gt;= 31,"Middle Age 31-54",IF(data[[#This Row],[Age]]&lt;31,"Adolescent 0-30","Invalid")))</f>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IF(data[[#This Row],[Age]] &gt; 55, "Old 55+", IF(data[[#This Row],[Age]]&gt;= 31,"Middle Age 31-54",IF(data[[#This Row],[Age]]&lt;31,"Adolescent 0-30","Invalid")))</f>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IF(data[[#This Row],[Age]] &gt; 55, "Old 55+", IF(data[[#This Row],[Age]]&gt;= 31,"Middle Age 31-54",IF(data[[#This Row],[Age]]&lt;31,"Adolescent 0-30","Invalid")))</f>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IF(data[[#This Row],[Age]] &gt; 55, "Old 55+", IF(data[[#This Row],[Age]]&gt;= 31,"Middle Age 31-54",IF(data[[#This Row],[Age]]&lt;31,"Adolescent 0-30","Invalid")))</f>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IF(data[[#This Row],[Age]] &gt; 55, "Old 55+", IF(data[[#This Row],[Age]]&gt;= 31,"Middle Age 31-54",IF(data[[#This Row],[Age]]&lt;31,"Adolescent 0-30","Invalid")))</f>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IF(data[[#This Row],[Age]] &gt; 55, "Old 55+", IF(data[[#This Row],[Age]]&gt;= 31,"Middle Age 31-54",IF(data[[#This Row],[Age]]&lt;31,"Adolescent 0-30","Invalid")))</f>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IF(data[[#This Row],[Age]] &gt; 55, "Old 55+", IF(data[[#This Row],[Age]]&gt;= 31,"Middle Age 31-54",IF(data[[#This Row],[Age]]&lt;31,"Adolescent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IF(data[[#This Row],[Age]] &gt; 55, "Old 55+", IF(data[[#This Row],[Age]]&gt;= 31,"Middle Age 31-54",IF(data[[#This Row],[Age]]&lt;31,"Adolescent 0-30","Invalid")))</f>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IF(data[[#This Row],[Age]] &gt; 55, "Old 55+", IF(data[[#This Row],[Age]]&gt;= 31,"Middle Age 31-54",IF(data[[#This Row],[Age]]&lt;31,"Adolescent 0-30","Invalid")))</f>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IF(data[[#This Row],[Age]] &gt; 55, "Old 55+", IF(data[[#This Row],[Age]]&gt;= 31,"Middle Age 31-54",IF(data[[#This Row],[Age]]&lt;31,"Adolescent 0-30","Invalid")))</f>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IF(data[[#This Row],[Age]] &gt; 55, "Old 55+", IF(data[[#This Row],[Age]]&gt;= 31,"Middle Age 31-54",IF(data[[#This Row],[Age]]&lt;31,"Adolescent 0-30","Invalid")))</f>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IF(data[[#This Row],[Age]] &gt; 55, "Old 55+", IF(data[[#This Row],[Age]]&gt;= 31,"Middle Age 31-54",IF(data[[#This Row],[Age]]&lt;31,"Adolescent 0-30","Invalid")))</f>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IF(data[[#This Row],[Age]] &gt; 55, "Old 55+", IF(data[[#This Row],[Age]]&gt;= 31,"Middle Age 31-54",IF(data[[#This Row],[Age]]&lt;31,"Adolescent 0-30","Invalid")))</f>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IF(data[[#This Row],[Age]] &gt; 55, "Old 55+", IF(data[[#This Row],[Age]]&gt;= 31,"Middle Age 31-54",IF(data[[#This Row],[Age]]&lt;31,"Adolescent 0-30","Invalid")))</f>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IF(data[[#This Row],[Age]] &gt; 55, "Old 55+", IF(data[[#This Row],[Age]]&gt;= 31,"Middle Age 31-54",IF(data[[#This Row],[Age]]&lt;31,"Adolescent 0-30","Invalid")))</f>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IF(data[[#This Row],[Age]] &gt; 55, "Old 55+", IF(data[[#This Row],[Age]]&gt;= 31,"Middle Age 31-54",IF(data[[#This Row],[Age]]&lt;31,"Adolescent 0-30","Invalid")))</f>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IF(data[[#This Row],[Age]] &gt; 55, "Old 55+", IF(data[[#This Row],[Age]]&gt;= 31,"Middle Age 31-54",IF(data[[#This Row],[Age]]&lt;31,"Adolescent 0-30","Invalid")))</f>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IF(data[[#This Row],[Age]] &gt; 55, "Old 55+", IF(data[[#This Row],[Age]]&gt;= 31,"Middle Age 31-54",IF(data[[#This Row],[Age]]&lt;31,"Adolescent 0-30","Invalid")))</f>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IF(data[[#This Row],[Age]] &gt; 55, "Old 55+", IF(data[[#This Row],[Age]]&gt;= 31,"Middle Age 31-54",IF(data[[#This Row],[Age]]&lt;31,"Adolescent 0-30","Invalid")))</f>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IF(data[[#This Row],[Age]] &gt; 55, "Old 55+", IF(data[[#This Row],[Age]]&gt;= 31,"Middle Age 31-54",IF(data[[#This Row],[Age]]&lt;31,"Adolescent 0-30","Invalid")))</f>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IF(data[[#This Row],[Age]] &gt; 55, "Old 55+", IF(data[[#This Row],[Age]]&gt;= 31,"Middle Age 31-54",IF(data[[#This Row],[Age]]&lt;31,"Adolescent 0-30","Invalid")))</f>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IF(data[[#This Row],[Age]] &gt; 55, "Old 55+", IF(data[[#This Row],[Age]]&gt;= 31,"Middle Age 31-54",IF(data[[#This Row],[Age]]&lt;31,"Adolescent 0-30","Invalid")))</f>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IF(data[[#This Row],[Age]] &gt; 55, "Old 55+", IF(data[[#This Row],[Age]]&gt;= 31,"Middle Age 31-54",IF(data[[#This Row],[Age]]&lt;31,"Adolescent 0-30","Invalid")))</f>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IF(data[[#This Row],[Age]] &gt; 55, "Old 55+", IF(data[[#This Row],[Age]]&gt;= 31,"Middle Age 31-54",IF(data[[#This Row],[Age]]&lt;31,"Adolescent 0-30","Invalid")))</f>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IF(data[[#This Row],[Age]] &gt; 55, "Old 55+", IF(data[[#This Row],[Age]]&gt;= 31,"Middle Age 31-54",IF(data[[#This Row],[Age]]&lt;31,"Adolescent 0-30","Invalid")))</f>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IF(data[[#This Row],[Age]] &gt; 55, "Old 55+", IF(data[[#This Row],[Age]]&gt;= 31,"Middle Age 31-54",IF(data[[#This Row],[Age]]&lt;31,"Adolescent 0-30","Invalid")))</f>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IF(data[[#This Row],[Age]] &gt; 55, "Old 55+", IF(data[[#This Row],[Age]]&gt;= 31,"Middle Age 31-54",IF(data[[#This Row],[Age]]&lt;31,"Adolescent 0-30","Invalid")))</f>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IF(data[[#This Row],[Age]] &gt; 55, "Old 55+", IF(data[[#This Row],[Age]]&gt;= 31,"Middle Age 31-54",IF(data[[#This Row],[Age]]&lt;31,"Adolescent 0-30","Invalid")))</f>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IF(data[[#This Row],[Age]] &gt; 55, "Old 55+", IF(data[[#This Row],[Age]]&gt;= 31,"Middle Age 31-54",IF(data[[#This Row],[Age]]&lt;31,"Adolescent 0-30","Invalid")))</f>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IF(data[[#This Row],[Age]] &gt; 55, "Old 55+", IF(data[[#This Row],[Age]]&gt;= 31,"Middle Age 31-54",IF(data[[#This Row],[Age]]&lt;31,"Adolescent 0-30","Invalid")))</f>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IF(data[[#This Row],[Age]] &gt; 55, "Old 55+", IF(data[[#This Row],[Age]]&gt;= 31,"Middle Age 31-54",IF(data[[#This Row],[Age]]&lt;31,"Adolescent 0-30","Invalid")))</f>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IF(data[[#This Row],[Age]] &gt; 55, "Old 55+", IF(data[[#This Row],[Age]]&gt;= 31,"Middle Age 31-54",IF(data[[#This Row],[Age]]&lt;31,"Adolescent 0-30","Invalid")))</f>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IF(data[[#This Row],[Age]] &gt; 55, "Old 55+", IF(data[[#This Row],[Age]]&gt;= 31,"Middle Age 31-54",IF(data[[#This Row],[Age]]&lt;31,"Adolescent 0-30","Invalid")))</f>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IF(data[[#This Row],[Age]] &gt; 55, "Old 55+", IF(data[[#This Row],[Age]]&gt;= 31,"Middle Age 31-54",IF(data[[#This Row],[Age]]&lt;31,"Adolescent 0-30","Invalid")))</f>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IF(data[[#This Row],[Age]] &gt; 55, "Old 55+", IF(data[[#This Row],[Age]]&gt;= 31,"Middle Age 31-54",IF(data[[#This Row],[Age]]&lt;31,"Adolescent 0-30","Invalid")))</f>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IF(data[[#This Row],[Age]] &gt; 55, "Old 55+", IF(data[[#This Row],[Age]]&gt;= 31,"Middle Age 31-54",IF(data[[#This Row],[Age]]&lt;31,"Adolescent 0-30","Invalid")))</f>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IF(data[[#This Row],[Age]] &gt; 55, "Old 55+", IF(data[[#This Row],[Age]]&gt;= 31,"Middle Age 31-54",IF(data[[#This Row],[Age]]&lt;31,"Adolescent 0-30","Invalid")))</f>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IF(data[[#This Row],[Age]] &gt; 55, "Old 55+", IF(data[[#This Row],[Age]]&gt;= 31,"Middle Age 31-54",IF(data[[#This Row],[Age]]&lt;31,"Adolescent 0-30","Invalid")))</f>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IF(data[[#This Row],[Age]] &gt; 55, "Old 55+", IF(data[[#This Row],[Age]]&gt;= 31,"Middle Age 31-54",IF(data[[#This Row],[Age]]&lt;31,"Adolescent 0-30","Invalid")))</f>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IF(data[[#This Row],[Age]] &gt; 55, "Old 55+", IF(data[[#This Row],[Age]]&gt;= 31,"Middle Age 31-54",IF(data[[#This Row],[Age]]&lt;31,"Adolescent 0-30","Invalid")))</f>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IF(data[[#This Row],[Age]] &gt; 55, "Old 55+", IF(data[[#This Row],[Age]]&gt;= 31,"Middle Age 31-54",IF(data[[#This Row],[Age]]&lt;31,"Adolescent 0-30","Invalid")))</f>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IF(data[[#This Row],[Age]] &gt; 55, "Old 55+", IF(data[[#This Row],[Age]]&gt;= 31,"Middle Age 31-54",IF(data[[#This Row],[Age]]&lt;31,"Adolescent 0-30","Invalid")))</f>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IF(data[[#This Row],[Age]] &gt; 55, "Old 55+", IF(data[[#This Row],[Age]]&gt;= 31,"Middle Age 31-54",IF(data[[#This Row],[Age]]&lt;31,"Adolescent 0-30","Invalid")))</f>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IF(data[[#This Row],[Age]] &gt; 55, "Old 55+", IF(data[[#This Row],[Age]]&gt;= 31,"Middle Age 31-54",IF(data[[#This Row],[Age]]&lt;31,"Adolescent 0-30","Invalid")))</f>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IF(data[[#This Row],[Age]] &gt; 55, "Old 55+", IF(data[[#This Row],[Age]]&gt;= 31,"Middle Age 31-54",IF(data[[#This Row],[Age]]&lt;31,"Adolescent 0-30","Invalid")))</f>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IF(data[[#This Row],[Age]] &gt; 55, "Old 55+", IF(data[[#This Row],[Age]]&gt;= 31,"Middle Age 31-54",IF(data[[#This Row],[Age]]&lt;31,"Adolescent 0-30","Invalid")))</f>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IF(data[[#This Row],[Age]] &gt; 55, "Old 55+", IF(data[[#This Row],[Age]]&gt;= 31,"Middle Age 31-54",IF(data[[#This Row],[Age]]&lt;31,"Adolescent 0-30","Invalid")))</f>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IF(data[[#This Row],[Age]] &gt; 55, "Old 55+", IF(data[[#This Row],[Age]]&gt;= 31,"Middle Age 31-54",IF(data[[#This Row],[Age]]&lt;31,"Adolescent 0-30","Invalid")))</f>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IF(data[[#This Row],[Age]] &gt; 55, "Old 55+", IF(data[[#This Row],[Age]]&gt;= 31,"Middle Age 31-54",IF(data[[#This Row],[Age]]&lt;31,"Adolescent 0-30","Invalid")))</f>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IF(data[[#This Row],[Age]] &gt; 55, "Old 55+", IF(data[[#This Row],[Age]]&gt;= 31,"Middle Age 31-54",IF(data[[#This Row],[Age]]&lt;31,"Adolescent 0-30","Invalid")))</f>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IF(data[[#This Row],[Age]] &gt; 55, "Old 55+", IF(data[[#This Row],[Age]]&gt;= 31,"Middle Age 31-54",IF(data[[#This Row],[Age]]&lt;31,"Adolescent 0-30","Invalid")))</f>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IF(data[[#This Row],[Age]] &gt; 55, "Old 55+", IF(data[[#This Row],[Age]]&gt;= 31,"Middle Age 31-54",IF(data[[#This Row],[Age]]&lt;31,"Adolescent 0-30","Invalid")))</f>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IF(data[[#This Row],[Age]] &gt; 55, "Old 55+", IF(data[[#This Row],[Age]]&gt;= 31,"Middle Age 31-54",IF(data[[#This Row],[Age]]&lt;31,"Adolescent 0-30","Invalid")))</f>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IF(data[[#This Row],[Age]] &gt; 55, "Old 55+", IF(data[[#This Row],[Age]]&gt;= 31,"Middle Age 31-54",IF(data[[#This Row],[Age]]&lt;31,"Adolescent 0-30","Invalid")))</f>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IF(data[[#This Row],[Age]] &gt; 55, "Old 55+", IF(data[[#This Row],[Age]]&gt;= 31,"Middle Age 31-54",IF(data[[#This Row],[Age]]&lt;31,"Adolescent 0-30","Invalid")))</f>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IF(data[[#This Row],[Age]] &gt; 55, "Old 55+", IF(data[[#This Row],[Age]]&gt;= 31,"Middle Age 31-54",IF(data[[#This Row],[Age]]&lt;31,"Adolescent 0-30","Invalid")))</f>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IF(data[[#This Row],[Age]] &gt; 55, "Old 55+", IF(data[[#This Row],[Age]]&gt;= 31,"Middle Age 31-54",IF(data[[#This Row],[Age]]&lt;31,"Adolescent 0-30","Invalid")))</f>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IF(data[[#This Row],[Age]] &gt; 55, "Old 55+", IF(data[[#This Row],[Age]]&gt;= 31,"Middle Age 31-54",IF(data[[#This Row],[Age]]&lt;31,"Adolescent 0-30","Invalid")))</f>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IF(data[[#This Row],[Age]] &gt; 55, "Old 55+", IF(data[[#This Row],[Age]]&gt;= 31,"Middle Age 31-54",IF(data[[#This Row],[Age]]&lt;31,"Adolescent 0-30","Invalid")))</f>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IF(data[[#This Row],[Age]] &gt; 55, "Old 55+", IF(data[[#This Row],[Age]]&gt;= 31,"Middle Age 31-54",IF(data[[#This Row],[Age]]&lt;31,"Adolescent 0-30","Invalid")))</f>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IF(data[[#This Row],[Age]] &gt; 55, "Old 55+", IF(data[[#This Row],[Age]]&gt;= 31,"Middle Age 31-54",IF(data[[#This Row],[Age]]&lt;31,"Adolescent 0-30","Invalid")))</f>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IF(data[[#This Row],[Age]] &gt; 55, "Old 55+", IF(data[[#This Row],[Age]]&gt;= 31,"Middle Age 31-54",IF(data[[#This Row],[Age]]&lt;31,"Adolescent 0-30","Invalid")))</f>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IF(data[[#This Row],[Age]] &gt; 55, "Old 55+", IF(data[[#This Row],[Age]]&gt;= 31,"Middle Age 31-54",IF(data[[#This Row],[Age]]&lt;31,"Adolescent 0-30","Invalid")))</f>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IF(data[[#This Row],[Age]] &gt; 55, "Old 55+", IF(data[[#This Row],[Age]]&gt;= 31,"Middle Age 31-54",IF(data[[#This Row],[Age]]&lt;31,"Adolescent 0-30","Invalid")))</f>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IF(data[[#This Row],[Age]] &gt; 55, "Old 55+", IF(data[[#This Row],[Age]]&gt;= 31,"Middle Age 31-54",IF(data[[#This Row],[Age]]&lt;31,"Adolescent 0-30","Invalid")))</f>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IF(data[[#This Row],[Age]] &gt; 55, "Old 55+", IF(data[[#This Row],[Age]]&gt;= 31,"Middle Age 31-54",IF(data[[#This Row],[Age]]&lt;31,"Adolescent 0-30","Invalid")))</f>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IF(data[[#This Row],[Age]] &gt; 55, "Old 55+", IF(data[[#This Row],[Age]]&gt;= 31,"Middle Age 31-54",IF(data[[#This Row],[Age]]&lt;31,"Adolescent 0-30","Invalid")))</f>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IF(data[[#This Row],[Age]] &gt; 55, "Old 55+", IF(data[[#This Row],[Age]]&gt;= 31,"Middle Age 31-54",IF(data[[#This Row],[Age]]&lt;31,"Adolescent 0-30","Invalid")))</f>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IF(data[[#This Row],[Age]] &gt; 55, "Old 55+", IF(data[[#This Row],[Age]]&gt;= 31,"Middle Age 31-54",IF(data[[#This Row],[Age]]&lt;31,"Adolescent 0-30","Invalid")))</f>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IF(data[[#This Row],[Age]] &gt; 55, "Old 55+", IF(data[[#This Row],[Age]]&gt;= 31,"Middle Age 31-54",IF(data[[#This Row],[Age]]&lt;31,"Adolescent 0-30","Invalid")))</f>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IF(data[[#This Row],[Age]] &gt; 55, "Old 55+", IF(data[[#This Row],[Age]]&gt;= 31,"Middle Age 31-54",IF(data[[#This Row],[Age]]&lt;31,"Adolescent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IF(data[[#This Row],[Age]] &gt; 55, "Old 55+", IF(data[[#This Row],[Age]]&gt;= 31,"Middle Age 31-54",IF(data[[#This Row],[Age]]&lt;31,"Adolescent 0-30","Invalid")))</f>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IF(data[[#This Row],[Age]] &gt; 55, "Old 55+", IF(data[[#This Row],[Age]]&gt;= 31,"Middle Age 31-54",IF(data[[#This Row],[Age]]&lt;31,"Adolescent 0-30","Invalid")))</f>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IF(data[[#This Row],[Age]] &gt; 55, "Old 55+", IF(data[[#This Row],[Age]]&gt;= 31,"Middle Age 31-54",IF(data[[#This Row],[Age]]&lt;31,"Adolescent 0-30","Invalid")))</f>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IF(data[[#This Row],[Age]] &gt; 55, "Old 55+", IF(data[[#This Row],[Age]]&gt;= 31,"Middle Age 31-54",IF(data[[#This Row],[Age]]&lt;31,"Adolescent 0-30","Invalid")))</f>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IF(data[[#This Row],[Age]] &gt; 55, "Old 55+", IF(data[[#This Row],[Age]]&gt;= 31,"Middle Age 31-54",IF(data[[#This Row],[Age]]&lt;31,"Adolescent 0-30","Invalid")))</f>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IF(data[[#This Row],[Age]] &gt; 55, "Old 55+", IF(data[[#This Row],[Age]]&gt;= 31,"Middle Age 31-54",IF(data[[#This Row],[Age]]&lt;31,"Adolescent 0-30","Invalid")))</f>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IF(data[[#This Row],[Age]] &gt; 55, "Old 55+", IF(data[[#This Row],[Age]]&gt;= 31,"Middle Age 31-54",IF(data[[#This Row],[Age]]&lt;31,"Adolescent 0-30","Invalid")))</f>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IF(data[[#This Row],[Age]] &gt; 55, "Old 55+", IF(data[[#This Row],[Age]]&gt;= 31,"Middle Age 31-54",IF(data[[#This Row],[Age]]&lt;31,"Adolescent 0-30","Invalid")))</f>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IF(data[[#This Row],[Age]] &gt; 55, "Old 55+", IF(data[[#This Row],[Age]]&gt;= 31,"Middle Age 31-54",IF(data[[#This Row],[Age]]&lt;31,"Adolescent 0-30","Invalid")))</f>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IF(data[[#This Row],[Age]] &gt; 55, "Old 55+", IF(data[[#This Row],[Age]]&gt;= 31,"Middle Age 31-54",IF(data[[#This Row],[Age]]&lt;31,"Adolescent 0-30","Invalid")))</f>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IF(data[[#This Row],[Age]] &gt; 55, "Old 55+", IF(data[[#This Row],[Age]]&gt;= 31,"Middle Age 31-54",IF(data[[#This Row],[Age]]&lt;31,"Adolescent 0-30","Invalid")))</f>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IF(data[[#This Row],[Age]] &gt; 55, "Old 55+", IF(data[[#This Row],[Age]]&gt;= 31,"Middle Age 31-54",IF(data[[#This Row],[Age]]&lt;31,"Adolescent 0-30","Invalid")))</f>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IF(data[[#This Row],[Age]] &gt; 55, "Old 55+", IF(data[[#This Row],[Age]]&gt;= 31,"Middle Age 31-54",IF(data[[#This Row],[Age]]&lt;31,"Adolescent 0-30","Invalid")))</f>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IF(data[[#This Row],[Age]] &gt; 55, "Old 55+", IF(data[[#This Row],[Age]]&gt;= 31,"Middle Age 31-54",IF(data[[#This Row],[Age]]&lt;31,"Adolescent 0-30","Invalid")))</f>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IF(data[[#This Row],[Age]] &gt; 55, "Old 55+", IF(data[[#This Row],[Age]]&gt;= 31,"Middle Age 31-54",IF(data[[#This Row],[Age]]&lt;31,"Adolescent 0-30","Invalid")))</f>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IF(data[[#This Row],[Age]] &gt; 55, "Old 55+", IF(data[[#This Row],[Age]]&gt;= 31,"Middle Age 31-54",IF(data[[#This Row],[Age]]&lt;31,"Adolescent 0-30","Invalid")))</f>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IF(data[[#This Row],[Age]] &gt; 55, "Old 55+", IF(data[[#This Row],[Age]]&gt;= 31,"Middle Age 31-54",IF(data[[#This Row],[Age]]&lt;31,"Adolescent 0-30","Invalid")))</f>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IF(data[[#This Row],[Age]] &gt; 55, "Old 55+", IF(data[[#This Row],[Age]]&gt;= 31,"Middle Age 31-54",IF(data[[#This Row],[Age]]&lt;31,"Adolescent 0-30","Invalid")))</f>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IF(data[[#This Row],[Age]] &gt; 55, "Old 55+", IF(data[[#This Row],[Age]]&gt;= 31,"Middle Age 31-54",IF(data[[#This Row],[Age]]&lt;31,"Adolescent 0-30","Invalid")))</f>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IF(data[[#This Row],[Age]] &gt; 55, "Old 55+", IF(data[[#This Row],[Age]]&gt;= 31,"Middle Age 31-54",IF(data[[#This Row],[Age]]&lt;31,"Adolescent 0-30","Invalid")))</f>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IF(data[[#This Row],[Age]] &gt; 55, "Old 55+", IF(data[[#This Row],[Age]]&gt;= 31,"Middle Age 31-54",IF(data[[#This Row],[Age]]&lt;31,"Adolescent 0-30","Invalid")))</f>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IF(data[[#This Row],[Age]] &gt; 55, "Old 55+", IF(data[[#This Row],[Age]]&gt;= 31,"Middle Age 31-54",IF(data[[#This Row],[Age]]&lt;31,"Adolescent 0-30","Invalid")))</f>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IF(data[[#This Row],[Age]] &gt; 55, "Old 55+", IF(data[[#This Row],[Age]]&gt;= 31,"Middle Age 31-54",IF(data[[#This Row],[Age]]&lt;31,"Adolescent 0-30","Invalid")))</f>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IF(data[[#This Row],[Age]] &gt; 55, "Old 55+", IF(data[[#This Row],[Age]]&gt;= 31,"Middle Age 31-54",IF(data[[#This Row],[Age]]&lt;31,"Adolescent 0-30","Invalid")))</f>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IF(data[[#This Row],[Age]] &gt; 55, "Old 55+", IF(data[[#This Row],[Age]]&gt;= 31,"Middle Age 31-54",IF(data[[#This Row],[Age]]&lt;31,"Adolescent 0-30","Invalid")))</f>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IF(data[[#This Row],[Age]] &gt; 55, "Old 55+", IF(data[[#This Row],[Age]]&gt;= 31,"Middle Age 31-54",IF(data[[#This Row],[Age]]&lt;31,"Adolescent 0-30","Invalid")))</f>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IF(data[[#This Row],[Age]] &gt; 55, "Old 55+", IF(data[[#This Row],[Age]]&gt;= 31,"Middle Age 31-54",IF(data[[#This Row],[Age]]&lt;31,"Adolescent 0-30","Invalid")))</f>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IF(data[[#This Row],[Age]] &gt; 55, "Old 55+", IF(data[[#This Row],[Age]]&gt;= 31,"Middle Age 31-54",IF(data[[#This Row],[Age]]&lt;31,"Adolescent 0-30","Invalid")))</f>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IF(data[[#This Row],[Age]] &gt; 55, "Old 55+", IF(data[[#This Row],[Age]]&gt;= 31,"Middle Age 31-54",IF(data[[#This Row],[Age]]&lt;31,"Adolescent 0-30","Invalid")))</f>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IF(data[[#This Row],[Age]] &gt; 55, "Old 55+", IF(data[[#This Row],[Age]]&gt;= 31,"Middle Age 31-54",IF(data[[#This Row],[Age]]&lt;31,"Adolescent 0-30","Invalid")))</f>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IF(data[[#This Row],[Age]] &gt; 55, "Old 55+", IF(data[[#This Row],[Age]]&gt;= 31,"Middle Age 31-54",IF(data[[#This Row],[Age]]&lt;31,"Adolescent 0-30","Invalid")))</f>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IF(data[[#This Row],[Age]] &gt; 55, "Old 55+", IF(data[[#This Row],[Age]]&gt;= 31,"Middle Age 31-54",IF(data[[#This Row],[Age]]&lt;31,"Adolescent 0-30","Invalid")))</f>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IF(data[[#This Row],[Age]] &gt; 55, "Old 55+", IF(data[[#This Row],[Age]]&gt;= 31,"Middle Age 31-54",IF(data[[#This Row],[Age]]&lt;31,"Adolescent 0-30","Invalid")))</f>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IF(data[[#This Row],[Age]] &gt; 55, "Old 55+", IF(data[[#This Row],[Age]]&gt;= 31,"Middle Age 31-54",IF(data[[#This Row],[Age]]&lt;31,"Adolescent 0-30","Invalid")))</f>
        <v>Middle Age 31-54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IF(data[[#This Row],[Age]] &gt; 55, "Old 55+", IF(data[[#This Row],[Age]]&gt;= 31,"Middle Age 31-54",IF(data[[#This Row],[Age]]&lt;31,"Adolescent 0-30","Invalid")))</f>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IF(data[[#This Row],[Age]] &gt; 55, "Old 55+", IF(data[[#This Row],[Age]]&gt;= 31,"Middle Age 31-54",IF(data[[#This Row],[Age]]&lt;31,"Adolescent 0-30","Invalid")))</f>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IF(data[[#This Row],[Age]] &gt; 55, "Old 55+", IF(data[[#This Row],[Age]]&gt;= 31,"Middle Age 31-54",IF(data[[#This Row],[Age]]&lt;31,"Adolescent 0-30","Invalid")))</f>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IF(data[[#This Row],[Age]] &gt; 55, "Old 55+", IF(data[[#This Row],[Age]]&gt;= 31,"Middle Age 31-54",IF(data[[#This Row],[Age]]&lt;31,"Adolescent 0-30","Invalid")))</f>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IF(data[[#This Row],[Age]] &gt; 55, "Old 55+", IF(data[[#This Row],[Age]]&gt;= 31,"Middle Age 31-54",IF(data[[#This Row],[Age]]&lt;31,"Adolescent 0-30","Invalid")))</f>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IF(data[[#This Row],[Age]] &gt; 55, "Old 55+", IF(data[[#This Row],[Age]]&gt;= 31,"Middle Age 31-54",IF(data[[#This Row],[Age]]&lt;31,"Adolescent 0-30","Invalid")))</f>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IF(data[[#This Row],[Age]] &gt; 55, "Old 55+", IF(data[[#This Row],[Age]]&gt;= 31,"Middle Age 31-54",IF(data[[#This Row],[Age]]&lt;31,"Adolescent 0-30","Invalid")))</f>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IF(data[[#This Row],[Age]] &gt; 55, "Old 55+", IF(data[[#This Row],[Age]]&gt;= 31,"Middle Age 31-54",IF(data[[#This Row],[Age]]&lt;31,"Adolescent 0-30","Invalid")))</f>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IF(data[[#This Row],[Age]] &gt; 55, "Old 55+", IF(data[[#This Row],[Age]]&gt;= 31,"Middle Age 31-54",IF(data[[#This Row],[Age]]&lt;31,"Adolescent 0-30","Invalid")))</f>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IF(data[[#This Row],[Age]] &gt; 55, "Old 55+", IF(data[[#This Row],[Age]]&gt;= 31,"Middle Age 31-54",IF(data[[#This Row],[Age]]&lt;31,"Adolescent 0-30","Invalid")))</f>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IF(data[[#This Row],[Age]] &gt; 55, "Old 55+", IF(data[[#This Row],[Age]]&gt;= 31,"Middle Age 31-54",IF(data[[#This Row],[Age]]&lt;31,"Adolescent 0-30","Invalid")))</f>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IF(data[[#This Row],[Age]] &gt; 55, "Old 55+", IF(data[[#This Row],[Age]]&gt;= 31,"Middle Age 31-54",IF(data[[#This Row],[Age]]&lt;31,"Adolescent 0-30","Invalid")))</f>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IF(data[[#This Row],[Age]] &gt; 55, "Old 55+", IF(data[[#This Row],[Age]]&gt;= 31,"Middle Age 31-54",IF(data[[#This Row],[Age]]&lt;31,"Adolescent 0-30","Invalid")))</f>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IF(data[[#This Row],[Age]] &gt; 55, "Old 55+", IF(data[[#This Row],[Age]]&gt;= 31,"Middle Age 31-54",IF(data[[#This Row],[Age]]&lt;31,"Adolescent 0-30","Invalid")))</f>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IF(data[[#This Row],[Age]] &gt; 55, "Old 55+", IF(data[[#This Row],[Age]]&gt;= 31,"Middle Age 31-54",IF(data[[#This Row],[Age]]&lt;31,"Adolescent 0-30","Invalid")))</f>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IF(data[[#This Row],[Age]] &gt; 55, "Old 55+", IF(data[[#This Row],[Age]]&gt;= 31,"Middle Age 31-54",IF(data[[#This Row],[Age]]&lt;31,"Adolescent 0-30","Invalid")))</f>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IF(data[[#This Row],[Age]] &gt; 55, "Old 55+", IF(data[[#This Row],[Age]]&gt;= 31,"Middle Age 31-54",IF(data[[#This Row],[Age]]&lt;31,"Adolescent 0-30","Invalid")))</f>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IF(data[[#This Row],[Age]] &gt; 55, "Old 55+", IF(data[[#This Row],[Age]]&gt;= 31,"Middle Age 31-54",IF(data[[#This Row],[Age]]&lt;31,"Adolescent 0-30","Invalid")))</f>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IF(data[[#This Row],[Age]] &gt; 55, "Old 55+", IF(data[[#This Row],[Age]]&gt;= 31,"Middle Age 31-54",IF(data[[#This Row],[Age]]&lt;31,"Adolescent 0-30","Invalid")))</f>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IF(data[[#This Row],[Age]] &gt; 55, "Old 55+", IF(data[[#This Row],[Age]]&gt;= 31,"Middle Age 31-54",IF(data[[#This Row],[Age]]&lt;31,"Adolescent 0-30","Invalid")))</f>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IF(data[[#This Row],[Age]] &gt; 55, "Old 55+", IF(data[[#This Row],[Age]]&gt;= 31,"Middle Age 31-54",IF(data[[#This Row],[Age]]&lt;31,"Adolescent 0-30","Invalid")))</f>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IF(data[[#This Row],[Age]] &gt; 55, "Old 55+", IF(data[[#This Row],[Age]]&gt;= 31,"Middle Age 31-54",IF(data[[#This Row],[Age]]&lt;31,"Adolescent 0-30","Invalid")))</f>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IF(data[[#This Row],[Age]] &gt; 55, "Old 55+", IF(data[[#This Row],[Age]]&gt;= 31,"Middle Age 31-54",IF(data[[#This Row],[Age]]&lt;31,"Adolescent 0-30","Invalid")))</f>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IF(data[[#This Row],[Age]] &gt; 55, "Old 55+", IF(data[[#This Row],[Age]]&gt;= 31,"Middle Age 31-54",IF(data[[#This Row],[Age]]&lt;31,"Adolescent 0-30","Invalid")))</f>
        <v>Middle Age 31-54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IF(data[[#This Row],[Age]] &gt; 55, "Old 55+", IF(data[[#This Row],[Age]]&gt;= 31,"Middle Age 31-54",IF(data[[#This Row],[Age]]&lt;31,"Adolescent 0-30","Invalid")))</f>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IF(data[[#This Row],[Age]] &gt; 55, "Old 55+", IF(data[[#This Row],[Age]]&gt;= 31,"Middle Age 31-54",IF(data[[#This Row],[Age]]&lt;31,"Adolescent 0-30","Invalid")))</f>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IF(data[[#This Row],[Age]] &gt; 55, "Old 55+", IF(data[[#This Row],[Age]]&gt;= 31,"Middle Age 31-54",IF(data[[#This Row],[Age]]&lt;31,"Adolescent 0-30","Invalid")))</f>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IF(data[[#This Row],[Age]] &gt; 55, "Old 55+", IF(data[[#This Row],[Age]]&gt;= 31,"Middle Age 31-54",IF(data[[#This Row],[Age]]&lt;31,"Adolescent 0-30","Invalid")))</f>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IF(data[[#This Row],[Age]] &gt; 55, "Old 55+", IF(data[[#This Row],[Age]]&gt;= 31,"Middle Age 31-54",IF(data[[#This Row],[Age]]&lt;31,"Adolescent 0-30","Invalid")))</f>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IF(data[[#This Row],[Age]] &gt; 55, "Old 55+", IF(data[[#This Row],[Age]]&gt;= 31,"Middle Age 31-54",IF(data[[#This Row],[Age]]&lt;31,"Adolescent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IF(data[[#This Row],[Age]] &gt; 55, "Old 55+", IF(data[[#This Row],[Age]]&gt;= 31,"Middle Age 31-54",IF(data[[#This Row],[Age]]&lt;31,"Adolescent 0-30","Invalid")))</f>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IF(data[[#This Row],[Age]] &gt; 55, "Old 55+", IF(data[[#This Row],[Age]]&gt;= 31,"Middle Age 31-54",IF(data[[#This Row],[Age]]&lt;31,"Adolescent 0-30","Invalid")))</f>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IF(data[[#This Row],[Age]] &gt; 55, "Old 55+", IF(data[[#This Row],[Age]]&gt;= 31,"Middle Age 31-54",IF(data[[#This Row],[Age]]&lt;31,"Adolescent 0-30","Invalid")))</f>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IF(data[[#This Row],[Age]] &gt; 55, "Old 55+", IF(data[[#This Row],[Age]]&gt;= 31,"Middle Age 31-54",IF(data[[#This Row],[Age]]&lt;31,"Adolescent 0-30","Invalid")))</f>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IF(data[[#This Row],[Age]] &gt; 55, "Old 55+", IF(data[[#This Row],[Age]]&gt;= 31,"Middle Age 31-54",IF(data[[#This Row],[Age]]&lt;31,"Adolescent 0-30","Invalid")))</f>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IF(data[[#This Row],[Age]] &gt; 55, "Old 55+", IF(data[[#This Row],[Age]]&gt;= 31,"Middle Age 31-54",IF(data[[#This Row],[Age]]&lt;31,"Adolescent 0-30","Invalid")))</f>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IF(data[[#This Row],[Age]] &gt; 55, "Old 55+", IF(data[[#This Row],[Age]]&gt;= 31,"Middle Age 31-54",IF(data[[#This Row],[Age]]&lt;31,"Adolescent 0-30","Invalid")))</f>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IF(data[[#This Row],[Age]] &gt; 55, "Old 55+", IF(data[[#This Row],[Age]]&gt;= 31,"Middle Age 31-54",IF(data[[#This Row],[Age]]&lt;31,"Adolescent 0-30","Invalid")))</f>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IF(data[[#This Row],[Age]] &gt; 55, "Old 55+", IF(data[[#This Row],[Age]]&gt;= 31,"Middle Age 31-54",IF(data[[#This Row],[Age]]&lt;31,"Adolescent 0-30","Invalid")))</f>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IF(data[[#This Row],[Age]] &gt; 55, "Old 55+", IF(data[[#This Row],[Age]]&gt;= 31,"Middle Age 31-54",IF(data[[#This Row],[Age]]&lt;31,"Adolescent 0-30","Invalid")))</f>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IF(data[[#This Row],[Age]] &gt; 55, "Old 55+", IF(data[[#This Row],[Age]]&gt;= 31,"Middle Age 31-54",IF(data[[#This Row],[Age]]&lt;31,"Adolescent 0-30","Invalid")))</f>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IF(data[[#This Row],[Age]] &gt; 55, "Old 55+", IF(data[[#This Row],[Age]]&gt;= 31,"Middle Age 31-54",IF(data[[#This Row],[Age]]&lt;31,"Adolescent 0-30","Invalid")))</f>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IF(data[[#This Row],[Age]] &gt; 55, "Old 55+", IF(data[[#This Row],[Age]]&gt;= 31,"Middle Age 31-54",IF(data[[#This Row],[Age]]&lt;31,"Adolescent 0-30","Invalid")))</f>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IF(data[[#This Row],[Age]] &gt; 55, "Old 55+", IF(data[[#This Row],[Age]]&gt;= 31,"Middle Age 31-54",IF(data[[#This Row],[Age]]&lt;31,"Adolescent 0-30","Invalid")))</f>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IF(data[[#This Row],[Age]] &gt; 55, "Old 55+", IF(data[[#This Row],[Age]]&gt;= 31,"Middle Age 31-54",IF(data[[#This Row],[Age]]&lt;31,"Adolescent 0-30","Invalid")))</f>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IF(data[[#This Row],[Age]] &gt; 55, "Old 55+", IF(data[[#This Row],[Age]]&gt;= 31,"Middle Age 31-54",IF(data[[#This Row],[Age]]&lt;31,"Adolescent 0-30","Invalid")))</f>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IF(data[[#This Row],[Age]] &gt; 55, "Old 55+", IF(data[[#This Row],[Age]]&gt;= 31,"Middle Age 31-54",IF(data[[#This Row],[Age]]&lt;31,"Adolescent 0-30","Invalid")))</f>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IF(data[[#This Row],[Age]] &gt; 55, "Old 55+", IF(data[[#This Row],[Age]]&gt;= 31,"Middle Age 31-54",IF(data[[#This Row],[Age]]&lt;31,"Adolescent 0-30","Invalid")))</f>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IF(data[[#This Row],[Age]] &gt; 55, "Old 55+", IF(data[[#This Row],[Age]]&gt;= 31,"Middle Age 31-54",IF(data[[#This Row],[Age]]&lt;31,"Adolescent 0-30","Invalid")))</f>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IF(data[[#This Row],[Age]] &gt; 55, "Old 55+", IF(data[[#This Row],[Age]]&gt;= 31,"Middle Age 31-54",IF(data[[#This Row],[Age]]&lt;31,"Adolescent 0-30","Invalid")))</f>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IF(data[[#This Row],[Age]] &gt; 55, "Old 55+", IF(data[[#This Row],[Age]]&gt;= 31,"Middle Age 31-54",IF(data[[#This Row],[Age]]&lt;31,"Adolescent 0-30","Invalid")))</f>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IF(data[[#This Row],[Age]] &gt; 55, "Old 55+", IF(data[[#This Row],[Age]]&gt;= 31,"Middle Age 31-54",IF(data[[#This Row],[Age]]&lt;31,"Adolescent 0-30","Invalid")))</f>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IF(data[[#This Row],[Age]] &gt; 55, "Old 55+", IF(data[[#This Row],[Age]]&gt;= 31,"Middle Age 31-54",IF(data[[#This Row],[Age]]&lt;31,"Adolescent 0-30","Invalid")))</f>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IF(data[[#This Row],[Age]] &gt; 55, "Old 55+", IF(data[[#This Row],[Age]]&gt;= 31,"Middle Age 31-54",IF(data[[#This Row],[Age]]&lt;31,"Adolescent 0-30","Invalid")))</f>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IF(data[[#This Row],[Age]] &gt; 55, "Old 55+", IF(data[[#This Row],[Age]]&gt;= 31,"Middle Age 31-54",IF(data[[#This Row],[Age]]&lt;31,"Adolescent 0-30","Invalid")))</f>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IF(data[[#This Row],[Age]] &gt; 55, "Old 55+", IF(data[[#This Row],[Age]]&gt;= 31,"Middle Age 31-54",IF(data[[#This Row],[Age]]&lt;31,"Adolescent 0-30","Invalid")))</f>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IF(data[[#This Row],[Age]] &gt; 55, "Old 55+", IF(data[[#This Row],[Age]]&gt;= 31,"Middle Age 31-54",IF(data[[#This Row],[Age]]&lt;31,"Adolescent 0-30","Invalid")))</f>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IF(data[[#This Row],[Age]] &gt; 55, "Old 55+", IF(data[[#This Row],[Age]]&gt;= 31,"Middle Age 31-54",IF(data[[#This Row],[Age]]&lt;31,"Adolescent 0-30","Invalid")))</f>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IF(data[[#This Row],[Age]] &gt; 55, "Old 55+", IF(data[[#This Row],[Age]]&gt;= 31,"Middle Age 31-54",IF(data[[#This Row],[Age]]&lt;31,"Adolescent 0-30","Invalid")))</f>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IF(data[[#This Row],[Age]] &gt; 55, "Old 55+", IF(data[[#This Row],[Age]]&gt;= 31,"Middle Age 31-54",IF(data[[#This Row],[Age]]&lt;31,"Adolescent 0-30","Invalid")))</f>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IF(data[[#This Row],[Age]] &gt; 55, "Old 55+", IF(data[[#This Row],[Age]]&gt;= 31,"Middle Age 31-54",IF(data[[#This Row],[Age]]&lt;31,"Adolescent 0-30","Invalid")))</f>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IF(data[[#This Row],[Age]] &gt; 55, "Old 55+", IF(data[[#This Row],[Age]]&gt;= 31,"Middle Age 31-54",IF(data[[#This Row],[Age]]&lt;31,"Adolescent 0-30","Invalid")))</f>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IF(data[[#This Row],[Age]] &gt; 55, "Old 55+", IF(data[[#This Row],[Age]]&gt;= 31,"Middle Age 31-54",IF(data[[#This Row],[Age]]&lt;31,"Adolescent 0-30","Invalid")))</f>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IF(data[[#This Row],[Age]] &gt; 55, "Old 55+", IF(data[[#This Row],[Age]]&gt;= 31,"Middle Age 31-54",IF(data[[#This Row],[Age]]&lt;31,"Adolescent 0-30","Invalid")))</f>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IF(data[[#This Row],[Age]] &gt; 55, "Old 55+", IF(data[[#This Row],[Age]]&gt;= 31,"Middle Age 31-54",IF(data[[#This Row],[Age]]&lt;31,"Adolescent 0-30","Invalid")))</f>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IF(data[[#This Row],[Age]] &gt; 55, "Old 55+", IF(data[[#This Row],[Age]]&gt;= 31,"Middle Age 31-54",IF(data[[#This Row],[Age]]&lt;31,"Adolescent 0-30","Invalid")))</f>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IF(data[[#This Row],[Age]] &gt; 55, "Old 55+", IF(data[[#This Row],[Age]]&gt;= 31,"Middle Age 31-54",IF(data[[#This Row],[Age]]&lt;31,"Adolescent 0-30","Invalid")))</f>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IF(data[[#This Row],[Age]] &gt; 55, "Old 55+", IF(data[[#This Row],[Age]]&gt;= 31,"Middle Age 31-54",IF(data[[#This Row],[Age]]&lt;31,"Adolescent 0-30","Invalid")))</f>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IF(data[[#This Row],[Age]] &gt; 55, "Old 55+", IF(data[[#This Row],[Age]]&gt;= 31,"Middle Age 31-54",IF(data[[#This Row],[Age]]&lt;31,"Adolescent 0-30","Invalid")))</f>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IF(data[[#This Row],[Age]] &gt; 55, "Old 55+", IF(data[[#This Row],[Age]]&gt;= 31,"Middle Age 31-54",IF(data[[#This Row],[Age]]&lt;31,"Adolescent 0-30","Invalid")))</f>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IF(data[[#This Row],[Age]] &gt; 55, "Old 55+", IF(data[[#This Row],[Age]]&gt;= 31,"Middle Age 31-54",IF(data[[#This Row],[Age]]&lt;31,"Adolescent 0-30","Invalid")))</f>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IF(data[[#This Row],[Age]] &gt; 55, "Old 55+", IF(data[[#This Row],[Age]]&gt;= 31,"Middle Age 31-54",IF(data[[#This Row],[Age]]&lt;31,"Adolescent 0-30","Invalid")))</f>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IF(data[[#This Row],[Age]] &gt; 55, "Old 55+", IF(data[[#This Row],[Age]]&gt;= 31,"Middle Age 31-54",IF(data[[#This Row],[Age]]&lt;31,"Adolescent 0-30","Invalid")))</f>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IF(data[[#This Row],[Age]] &gt; 55, "Old 55+", IF(data[[#This Row],[Age]]&gt;= 31,"Middle Age 31-54",IF(data[[#This Row],[Age]]&lt;31,"Adolescent 0-30","Invalid")))</f>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IF(data[[#This Row],[Age]] &gt; 55, "Old 55+", IF(data[[#This Row],[Age]]&gt;= 31,"Middle Age 31-54",IF(data[[#This Row],[Age]]&lt;31,"Adolescent 0-30","Invalid")))</f>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IF(data[[#This Row],[Age]] &gt; 55, "Old 55+", IF(data[[#This Row],[Age]]&gt;= 31,"Middle Age 31-54",IF(data[[#This Row],[Age]]&lt;31,"Adolescent 0-30","Invalid")))</f>
        <v>Middle Age 31-54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IF(data[[#This Row],[Age]] &gt; 55, "Old 55+", IF(data[[#This Row],[Age]]&gt;= 31,"Middle Age 31-54",IF(data[[#This Row],[Age]]&lt;31,"Adolescent 0-30","Invalid")))</f>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IF(data[[#This Row],[Age]] &gt; 55, "Old 55+", IF(data[[#This Row],[Age]]&gt;= 31,"Middle Age 31-54",IF(data[[#This Row],[Age]]&lt;31,"Adolescent 0-30","Invalid")))</f>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IF(data[[#This Row],[Age]] &gt; 55, "Old 55+", IF(data[[#This Row],[Age]]&gt;= 31,"Middle Age 31-54",IF(data[[#This Row],[Age]]&lt;31,"Adolescent 0-30","Invalid")))</f>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IF(data[[#This Row],[Age]] &gt; 55, "Old 55+", IF(data[[#This Row],[Age]]&gt;= 31,"Middle Age 31-54",IF(data[[#This Row],[Age]]&lt;31,"Adolescent 0-30","Invalid")))</f>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IF(data[[#This Row],[Age]] &gt; 55, "Old 55+", IF(data[[#This Row],[Age]]&gt;= 31,"Middle Age 31-54",IF(data[[#This Row],[Age]]&lt;31,"Adolescent 0-30","Invalid")))</f>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IF(data[[#This Row],[Age]] &gt; 55, "Old 55+", IF(data[[#This Row],[Age]]&gt;= 31,"Middle Age 31-54",IF(data[[#This Row],[Age]]&lt;31,"Adolescent 0-30","Invalid")))</f>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IF(data[[#This Row],[Age]] &gt; 55, "Old 55+", IF(data[[#This Row],[Age]]&gt;= 31,"Middle Age 31-54",IF(data[[#This Row],[Age]]&lt;31,"Adolescent 0-30","Invalid")))</f>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IF(data[[#This Row],[Age]] &gt; 55, "Old 55+", IF(data[[#This Row],[Age]]&gt;= 31,"Middle Age 31-54",IF(data[[#This Row],[Age]]&lt;31,"Adolescent 0-30","Invalid")))</f>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IF(data[[#This Row],[Age]] &gt; 55, "Old 55+", IF(data[[#This Row],[Age]]&gt;= 31,"Middle Age 31-54",IF(data[[#This Row],[Age]]&lt;31,"Adolescent 0-30","Invalid")))</f>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IF(data[[#This Row],[Age]] &gt; 55, "Old 55+", IF(data[[#This Row],[Age]]&gt;= 31,"Middle Age 31-54",IF(data[[#This Row],[Age]]&lt;31,"Adolescent 0-30","Invalid")))</f>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IF(data[[#This Row],[Age]] &gt; 55, "Old 55+", IF(data[[#This Row],[Age]]&gt;= 31,"Middle Age 31-54",IF(data[[#This Row],[Age]]&lt;31,"Adolescent 0-30","Invalid")))</f>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IF(data[[#This Row],[Age]] &gt; 55, "Old 55+", IF(data[[#This Row],[Age]]&gt;= 31,"Middle Age 31-54",IF(data[[#This Row],[Age]]&lt;31,"Adolescent 0-30","Invalid")))</f>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IF(data[[#This Row],[Age]] &gt; 55, "Old 55+", IF(data[[#This Row],[Age]]&gt;= 31,"Middle Age 31-54",IF(data[[#This Row],[Age]]&lt;31,"Adolescent 0-30","Invalid")))</f>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IF(data[[#This Row],[Age]] &gt; 55, "Old 55+", IF(data[[#This Row],[Age]]&gt;= 31,"Middle Age 31-54",IF(data[[#This Row],[Age]]&lt;31,"Adolescent 0-30","Invalid")))</f>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IF(data[[#This Row],[Age]] &gt; 55, "Old 55+", IF(data[[#This Row],[Age]]&gt;= 31,"Middle Age 31-54",IF(data[[#This Row],[Age]]&lt;31,"Adolescent 0-30","Invalid")))</f>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IF(data[[#This Row],[Age]] &gt; 55, "Old 55+", IF(data[[#This Row],[Age]]&gt;= 31,"Middle Age 31-54",IF(data[[#This Row],[Age]]&lt;31,"Adolescent 0-30","Invalid")))</f>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IF(data[[#This Row],[Age]] &gt; 55, "Old 55+", IF(data[[#This Row],[Age]]&gt;= 31,"Middle Age 31-54",IF(data[[#This Row],[Age]]&lt;31,"Adolescent 0-30","Invalid")))</f>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IF(data[[#This Row],[Age]] &gt; 55, "Old 55+", IF(data[[#This Row],[Age]]&gt;= 31,"Middle Age 31-54",IF(data[[#This Row],[Age]]&lt;31,"Adolescent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IF(data[[#This Row],[Age]] &gt; 55, "Old 55+", IF(data[[#This Row],[Age]]&gt;= 31,"Middle Age 31-54",IF(data[[#This Row],[Age]]&lt;31,"Adolescent 0-30","Invalid")))</f>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IF(data[[#This Row],[Age]] &gt; 55, "Old 55+", IF(data[[#This Row],[Age]]&gt;= 31,"Middle Age 31-54",IF(data[[#This Row],[Age]]&lt;31,"Adolescent 0-30","Invalid")))</f>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IF(data[[#This Row],[Age]] &gt; 55, "Old 55+", IF(data[[#This Row],[Age]]&gt;= 31,"Middle Age 31-54",IF(data[[#This Row],[Age]]&lt;31,"Adolescent 0-30","Invalid")))</f>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IF(data[[#This Row],[Age]] &gt; 55, "Old 55+", IF(data[[#This Row],[Age]]&gt;= 31,"Middle Age 31-54",IF(data[[#This Row],[Age]]&lt;31,"Adolescent 0-30","Invalid")))</f>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IF(data[[#This Row],[Age]] &gt; 55, "Old 55+", IF(data[[#This Row],[Age]]&gt;= 31,"Middle Age 31-54",IF(data[[#This Row],[Age]]&lt;31,"Adolescent 0-30","Invalid")))</f>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IF(data[[#This Row],[Age]] &gt; 55, "Old 55+", IF(data[[#This Row],[Age]]&gt;= 31,"Middle Age 31-54",IF(data[[#This Row],[Age]]&lt;31,"Adolescent 0-30","Invalid")))</f>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IF(data[[#This Row],[Age]] &gt; 55, "Old 55+", IF(data[[#This Row],[Age]]&gt;= 31,"Middle Age 31-54",IF(data[[#This Row],[Age]]&lt;31,"Adolescent 0-30","Invalid")))</f>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IF(data[[#This Row],[Age]] &gt; 55, "Old 55+", IF(data[[#This Row],[Age]]&gt;= 31,"Middle Age 31-54",IF(data[[#This Row],[Age]]&lt;31,"Adolescent 0-30","Invalid")))</f>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IF(data[[#This Row],[Age]] &gt; 55, "Old 55+", IF(data[[#This Row],[Age]]&gt;= 31,"Middle Age 31-54",IF(data[[#This Row],[Age]]&lt;31,"Adolescent 0-30","Invalid")))</f>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IF(data[[#This Row],[Age]] &gt; 55, "Old 55+", IF(data[[#This Row],[Age]]&gt;= 31,"Middle Age 31-54",IF(data[[#This Row],[Age]]&lt;31,"Adolescent 0-30","Invalid")))</f>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IF(data[[#This Row],[Age]] &gt; 55, "Old 55+", IF(data[[#This Row],[Age]]&gt;= 31,"Middle Age 31-54",IF(data[[#This Row],[Age]]&lt;31,"Adolescent 0-30","Invalid")))</f>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IF(data[[#This Row],[Age]] &gt; 55, "Old 55+", IF(data[[#This Row],[Age]]&gt;= 31,"Middle Age 31-54",IF(data[[#This Row],[Age]]&lt;31,"Adolescent 0-30","Invalid")))</f>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IF(data[[#This Row],[Age]] &gt; 55, "Old 55+", IF(data[[#This Row],[Age]]&gt;= 31,"Middle Age 31-54",IF(data[[#This Row],[Age]]&lt;31,"Adolescent 0-30","Invalid")))</f>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IF(data[[#This Row],[Age]] &gt; 55, "Old 55+", IF(data[[#This Row],[Age]]&gt;= 31,"Middle Age 31-54",IF(data[[#This Row],[Age]]&lt;31,"Adolescent 0-30","Invalid")))</f>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IF(data[[#This Row],[Age]] &gt; 55, "Old 55+", IF(data[[#This Row],[Age]]&gt;= 31,"Middle Age 31-54",IF(data[[#This Row],[Age]]&lt;31,"Adolescent 0-30","Invalid")))</f>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IF(data[[#This Row],[Age]] &gt; 55, "Old 55+", IF(data[[#This Row],[Age]]&gt;= 31,"Middle Age 31-54",IF(data[[#This Row],[Age]]&lt;31,"Adolescent 0-30","Invalid")))</f>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IF(data[[#This Row],[Age]] &gt; 55, "Old 55+", IF(data[[#This Row],[Age]]&gt;= 31,"Middle Age 31-54",IF(data[[#This Row],[Age]]&lt;31,"Adolescent 0-30","Invalid")))</f>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IF(data[[#This Row],[Age]] &gt; 55, "Old 55+", IF(data[[#This Row],[Age]]&gt;= 31,"Middle Age 31-54",IF(data[[#This Row],[Age]]&lt;31,"Adolescent 0-30","Invalid")))</f>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IF(data[[#This Row],[Age]] &gt; 55, "Old 55+", IF(data[[#This Row],[Age]]&gt;= 31,"Middle Age 31-54",IF(data[[#This Row],[Age]]&lt;31,"Adolescent 0-30","Invalid")))</f>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IF(data[[#This Row],[Age]] &gt; 55, "Old 55+", IF(data[[#This Row],[Age]]&gt;= 31,"Middle Age 31-54",IF(data[[#This Row],[Age]]&lt;31,"Adolescent 0-30","Invalid")))</f>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IF(data[[#This Row],[Age]] &gt; 55, "Old 55+", IF(data[[#This Row],[Age]]&gt;= 31,"Middle Age 31-54",IF(data[[#This Row],[Age]]&lt;31,"Adolescent 0-30","Invalid")))</f>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IF(data[[#This Row],[Age]] &gt; 55, "Old 55+", IF(data[[#This Row],[Age]]&gt;= 31,"Middle Age 31-54",IF(data[[#This Row],[Age]]&lt;31,"Adolescent 0-30","Invalid")))</f>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IF(data[[#This Row],[Age]] &gt; 55, "Old 55+", IF(data[[#This Row],[Age]]&gt;= 31,"Middle Age 31-54",IF(data[[#This Row],[Age]]&lt;31,"Adolescent 0-30","Invalid")))</f>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IF(data[[#This Row],[Age]] &gt; 55, "Old 55+", IF(data[[#This Row],[Age]]&gt;= 31,"Middle Age 31-54",IF(data[[#This Row],[Age]]&lt;31,"Adolescent 0-30","Invalid")))</f>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IF(data[[#This Row],[Age]] &gt; 55, "Old 55+", IF(data[[#This Row],[Age]]&gt;= 31,"Middle Age 31-54",IF(data[[#This Row],[Age]]&lt;31,"Adolescent 0-30","Invalid")))</f>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IF(data[[#This Row],[Age]] &gt; 55, "Old 55+", IF(data[[#This Row],[Age]]&gt;= 31,"Middle Age 31-54",IF(data[[#This Row],[Age]]&lt;31,"Adolescent 0-30","Invalid")))</f>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IF(data[[#This Row],[Age]] &gt; 55, "Old 55+", IF(data[[#This Row],[Age]]&gt;= 31,"Middle Age 31-54",IF(data[[#This Row],[Age]]&lt;31,"Adolescent 0-30","Invalid")))</f>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IF(data[[#This Row],[Age]] &gt; 55, "Old 55+", IF(data[[#This Row],[Age]]&gt;= 31,"Middle Age 31-54",IF(data[[#This Row],[Age]]&lt;31,"Adolescent 0-30","Invalid")))</f>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IF(data[[#This Row],[Age]] &gt; 55, "Old 55+", IF(data[[#This Row],[Age]]&gt;= 31,"Middle Age 31-54",IF(data[[#This Row],[Age]]&lt;31,"Adolescent 0-30","Invalid")))</f>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IF(data[[#This Row],[Age]] &gt; 55, "Old 55+", IF(data[[#This Row],[Age]]&gt;= 31,"Middle Age 31-54",IF(data[[#This Row],[Age]]&lt;31,"Adolescent 0-30","Invalid")))</f>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IF(data[[#This Row],[Age]] &gt; 55, "Old 55+", IF(data[[#This Row],[Age]]&gt;= 31,"Middle Age 31-54",IF(data[[#This Row],[Age]]&lt;31,"Adolescent 0-30","Invalid")))</f>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IF(data[[#This Row],[Age]] &gt; 55, "Old 55+", IF(data[[#This Row],[Age]]&gt;= 31,"Middle Age 31-54",IF(data[[#This Row],[Age]]&lt;31,"Adolescent 0-30","Invalid")))</f>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IF(data[[#This Row],[Age]] &gt; 55, "Old 55+", IF(data[[#This Row],[Age]]&gt;= 31,"Middle Age 31-54",IF(data[[#This Row],[Age]]&lt;31,"Adolescent 0-30","Invalid")))</f>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IF(data[[#This Row],[Age]] &gt; 55, "Old 55+", IF(data[[#This Row],[Age]]&gt;= 31,"Middle Age 31-54",IF(data[[#This Row],[Age]]&lt;31,"Adolescent 0-30","Invalid")))</f>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IF(data[[#This Row],[Age]] &gt; 55, "Old 55+", IF(data[[#This Row],[Age]]&gt;= 31,"Middle Age 31-54",IF(data[[#This Row],[Age]]&lt;31,"Adolescent 0-30","Invalid")))</f>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IF(data[[#This Row],[Age]] &gt; 55, "Old 55+", IF(data[[#This Row],[Age]]&gt;= 31,"Middle Age 31-54",IF(data[[#This Row],[Age]]&lt;31,"Adolescent 0-30","Invalid")))</f>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IF(data[[#This Row],[Age]] &gt; 55, "Old 55+", IF(data[[#This Row],[Age]]&gt;= 31,"Middle Age 31-54",IF(data[[#This Row],[Age]]&lt;31,"Adolescent 0-30","Invalid")))</f>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IF(data[[#This Row],[Age]] &gt; 55, "Old 55+", IF(data[[#This Row],[Age]]&gt;= 31,"Middle Age 31-54",IF(data[[#This Row],[Age]]&lt;31,"Adolescent 0-30","Invalid")))</f>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IF(data[[#This Row],[Age]] &gt; 55, "Old 55+", IF(data[[#This Row],[Age]]&gt;= 31,"Middle Age 31-54",IF(data[[#This Row],[Age]]&lt;31,"Adolescent 0-30","Invalid")))</f>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IF(data[[#This Row],[Age]] &gt; 55, "Old 55+", IF(data[[#This Row],[Age]]&gt;= 31,"Middle Age 31-54",IF(data[[#This Row],[Age]]&lt;31,"Adolescent 0-30","Invalid")))</f>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IF(data[[#This Row],[Age]] &gt; 55, "Old 55+", IF(data[[#This Row],[Age]]&gt;= 31,"Middle Age 31-54",IF(data[[#This Row],[Age]]&lt;31,"Adolescent 0-30","Invalid")))</f>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IF(data[[#This Row],[Age]] &gt; 55, "Old 55+", IF(data[[#This Row],[Age]]&gt;= 31,"Middle Age 31-54",IF(data[[#This Row],[Age]]&lt;31,"Adolescent 0-30","Invalid")))</f>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IF(data[[#This Row],[Age]] &gt; 55, "Old 55+", IF(data[[#This Row],[Age]]&gt;= 31,"Middle Age 31-54",IF(data[[#This Row],[Age]]&lt;31,"Adolescent 0-30","Invalid")))</f>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IF(data[[#This Row],[Age]] &gt; 55, "Old 55+", IF(data[[#This Row],[Age]]&gt;= 31,"Middle Age 31-54",IF(data[[#This Row],[Age]]&lt;31,"Adolescent 0-30","Invalid")))</f>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IF(data[[#This Row],[Age]] &gt; 55, "Old 55+", IF(data[[#This Row],[Age]]&gt;= 31,"Middle Age 31-54",IF(data[[#This Row],[Age]]&lt;31,"Adolescent 0-30","Invalid")))</f>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IF(data[[#This Row],[Age]] &gt; 55, "Old 55+", IF(data[[#This Row],[Age]]&gt;= 31,"Middle Age 31-54",IF(data[[#This Row],[Age]]&lt;31,"Adolescent 0-30","Invalid")))</f>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IF(data[[#This Row],[Age]] &gt; 55, "Old 55+", IF(data[[#This Row],[Age]]&gt;= 31,"Middle Age 31-54",IF(data[[#This Row],[Age]]&lt;31,"Adolescent 0-30","Invalid")))</f>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IF(data[[#This Row],[Age]] &gt; 55, "Old 55+", IF(data[[#This Row],[Age]]&gt;= 31,"Middle Age 31-54",IF(data[[#This Row],[Age]]&lt;31,"Adolescent 0-30","Invalid")))</f>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IF(data[[#This Row],[Age]] &gt; 55, "Old 55+", IF(data[[#This Row],[Age]]&gt;= 31,"Middle Age 31-54",IF(data[[#This Row],[Age]]&lt;31,"Adolescent 0-30","Invalid")))</f>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IF(data[[#This Row],[Age]] &gt; 55, "Old 55+", IF(data[[#This Row],[Age]]&gt;= 31,"Middle Age 31-54",IF(data[[#This Row],[Age]]&lt;31,"Adolescent 0-30","Invalid")))</f>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IF(data[[#This Row],[Age]] &gt; 55, "Old 55+", IF(data[[#This Row],[Age]]&gt;= 31,"Middle Age 31-54",IF(data[[#This Row],[Age]]&lt;31,"Adolescent 0-30","Invalid")))</f>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IF(data[[#This Row],[Age]] &gt; 55, "Old 55+", IF(data[[#This Row],[Age]]&gt;= 31,"Middle Age 31-54",IF(data[[#This Row],[Age]]&lt;31,"Adolescent 0-30","Invalid")))</f>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IF(data[[#This Row],[Age]] &gt; 55, "Old 55+", IF(data[[#This Row],[Age]]&gt;= 31,"Middle Age 31-54",IF(data[[#This Row],[Age]]&lt;31,"Adolescent 0-30","Invalid")))</f>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IF(data[[#This Row],[Age]] &gt; 55, "Old 55+", IF(data[[#This Row],[Age]]&gt;= 31,"Middle Age 31-54",IF(data[[#This Row],[Age]]&lt;31,"Adolescent 0-30","Invalid")))</f>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IF(data[[#This Row],[Age]] &gt; 55, "Old 55+", IF(data[[#This Row],[Age]]&gt;= 31,"Middle Age 31-54",IF(data[[#This Row],[Age]]&lt;31,"Adolescent 0-30","Invalid")))</f>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IF(data[[#This Row],[Age]] &gt; 55, "Old 55+", IF(data[[#This Row],[Age]]&gt;= 31,"Middle Age 31-54",IF(data[[#This Row],[Age]]&lt;31,"Adolescent 0-30","Invalid")))</f>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IF(data[[#This Row],[Age]] &gt; 55, "Old 55+", IF(data[[#This Row],[Age]]&gt;= 31,"Middle Age 31-54",IF(data[[#This Row],[Age]]&lt;31,"Adolescent 0-30","Invalid")))</f>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IF(data[[#This Row],[Age]] &gt; 55, "Old 55+", IF(data[[#This Row],[Age]]&gt;= 31,"Middle Age 31-54",IF(data[[#This Row],[Age]]&lt;31,"Adolescent 0-30","Invalid")))</f>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IF(data[[#This Row],[Age]] &gt; 55, "Old 55+", IF(data[[#This Row],[Age]]&gt;= 31,"Middle Age 31-54",IF(data[[#This Row],[Age]]&lt;31,"Adolescent 0-30","Invalid")))</f>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IF(data[[#This Row],[Age]] &gt; 55, "Old 55+", IF(data[[#This Row],[Age]]&gt;= 31,"Middle Age 31-54",IF(data[[#This Row],[Age]]&lt;31,"Adolescent 0-30","Invalid")))</f>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IF(data[[#This Row],[Age]] &gt; 55, "Old 55+", IF(data[[#This Row],[Age]]&gt;= 31,"Middle Age 31-54",IF(data[[#This Row],[Age]]&lt;31,"Adolescent 0-30","Invalid")))</f>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IF(data[[#This Row],[Age]] &gt; 55, "Old 55+", IF(data[[#This Row],[Age]]&gt;= 31,"Middle Age 31-54",IF(data[[#This Row],[Age]]&lt;31,"Adolescent 0-30","Invalid")))</f>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IF(data[[#This Row],[Age]] &gt; 55, "Old 55+", IF(data[[#This Row],[Age]]&gt;= 31,"Middle Age 31-54",IF(data[[#This Row],[Age]]&lt;31,"Adolescent 0-30","Invalid")))</f>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IF(data[[#This Row],[Age]] &gt; 55, "Old 55+", IF(data[[#This Row],[Age]]&gt;= 31,"Middle Age 31-54",IF(data[[#This Row],[Age]]&lt;31,"Adolescent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IF(data[[#This Row],[Age]] &gt; 55, "Old 55+", IF(data[[#This Row],[Age]]&gt;= 31,"Middle Age 31-54",IF(data[[#This Row],[Age]]&lt;31,"Adolescent 0-30","Invalid")))</f>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IF(data[[#This Row],[Age]] &gt; 55, "Old 55+", IF(data[[#This Row],[Age]]&gt;= 31,"Middle Age 31-54",IF(data[[#This Row],[Age]]&lt;31,"Adolescent 0-30","Invalid")))</f>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IF(data[[#This Row],[Age]] &gt; 55, "Old 55+", IF(data[[#This Row],[Age]]&gt;= 31,"Middle Age 31-54",IF(data[[#This Row],[Age]]&lt;31,"Adolescent 0-30","Invalid")))</f>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IF(data[[#This Row],[Age]] &gt; 55, "Old 55+", IF(data[[#This Row],[Age]]&gt;= 31,"Middle Age 31-54",IF(data[[#This Row],[Age]]&lt;31,"Adolescent 0-30","Invalid")))</f>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IF(data[[#This Row],[Age]] &gt; 55, "Old 55+", IF(data[[#This Row],[Age]]&gt;= 31,"Middle Age 31-54",IF(data[[#This Row],[Age]]&lt;31,"Adolescent 0-30","Invalid")))</f>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IF(data[[#This Row],[Age]] &gt; 55, "Old 55+", IF(data[[#This Row],[Age]]&gt;= 31,"Middle Age 31-54",IF(data[[#This Row],[Age]]&lt;31,"Adolescent 0-30","Invalid")))</f>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IF(data[[#This Row],[Age]] &gt; 55, "Old 55+", IF(data[[#This Row],[Age]]&gt;= 31,"Middle Age 31-54",IF(data[[#This Row],[Age]]&lt;31,"Adolescent 0-30","Invalid")))</f>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IF(data[[#This Row],[Age]] &gt; 55, "Old 55+", IF(data[[#This Row],[Age]]&gt;= 31,"Middle Age 31-54",IF(data[[#This Row],[Age]]&lt;31,"Adolescent 0-30","Invalid")))</f>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IF(data[[#This Row],[Age]] &gt; 55, "Old 55+", IF(data[[#This Row],[Age]]&gt;= 31,"Middle Age 31-54",IF(data[[#This Row],[Age]]&lt;31,"Adolescent 0-30","Invalid")))</f>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IF(data[[#This Row],[Age]] &gt; 55, "Old 55+", IF(data[[#This Row],[Age]]&gt;= 31,"Middle Age 31-54",IF(data[[#This Row],[Age]]&lt;31,"Adolescent 0-30","Invalid")))</f>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IF(data[[#This Row],[Age]] &gt; 55, "Old 55+", IF(data[[#This Row],[Age]]&gt;= 31,"Middle Age 31-54",IF(data[[#This Row],[Age]]&lt;31,"Adolescent 0-30","Invalid")))</f>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IF(data[[#This Row],[Age]] &gt; 55, "Old 55+", IF(data[[#This Row],[Age]]&gt;= 31,"Middle Age 31-54",IF(data[[#This Row],[Age]]&lt;31,"Adolescent 0-30","Invalid")))</f>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IF(data[[#This Row],[Age]] &gt; 55, "Old 55+", IF(data[[#This Row],[Age]]&gt;= 31,"Middle Age 31-54",IF(data[[#This Row],[Age]]&lt;31,"Adolescent 0-30","Invalid")))</f>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IF(data[[#This Row],[Age]] &gt; 55, "Old 55+", IF(data[[#This Row],[Age]]&gt;= 31,"Middle Age 31-54",IF(data[[#This Row],[Age]]&lt;31,"Adolescent 0-30","Invalid")))</f>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IF(data[[#This Row],[Age]] &gt; 55, "Old 55+", IF(data[[#This Row],[Age]]&gt;= 31,"Middle Age 31-54",IF(data[[#This Row],[Age]]&lt;31,"Adolescent 0-30","Invalid")))</f>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IF(data[[#This Row],[Age]] &gt; 55, "Old 55+", IF(data[[#This Row],[Age]]&gt;= 31,"Middle Age 31-54",IF(data[[#This Row],[Age]]&lt;31,"Adolescent 0-30","Invalid")))</f>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IF(data[[#This Row],[Age]] &gt; 55, "Old 55+", IF(data[[#This Row],[Age]]&gt;= 31,"Middle Age 31-54",IF(data[[#This Row],[Age]]&lt;31,"Adolescent 0-30","Invalid")))</f>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IF(data[[#This Row],[Age]] &gt; 55, "Old 55+", IF(data[[#This Row],[Age]]&gt;= 31,"Middle Age 31-54",IF(data[[#This Row],[Age]]&lt;31,"Adolescent 0-30","Invalid")))</f>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IF(data[[#This Row],[Age]] &gt; 55, "Old 55+", IF(data[[#This Row],[Age]]&gt;= 31,"Middle Age 31-54",IF(data[[#This Row],[Age]]&lt;31,"Adolescent 0-30","Invalid")))</f>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IF(data[[#This Row],[Age]] &gt; 55, "Old 55+", IF(data[[#This Row],[Age]]&gt;= 31,"Middle Age 31-54",IF(data[[#This Row],[Age]]&lt;31,"Adolescent 0-30","Invalid")))</f>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IF(data[[#This Row],[Age]] &gt; 55, "Old 55+", IF(data[[#This Row],[Age]]&gt;= 31,"Middle Age 31-54",IF(data[[#This Row],[Age]]&lt;31,"Adolescent 0-30","Invalid")))</f>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IF(data[[#This Row],[Age]] &gt; 55, "Old 55+", IF(data[[#This Row],[Age]]&gt;= 31,"Middle Age 31-54",IF(data[[#This Row],[Age]]&lt;31,"Adolescent 0-30","Invalid")))</f>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IF(data[[#This Row],[Age]] &gt; 55, "Old 55+", IF(data[[#This Row],[Age]]&gt;= 31,"Middle Age 31-54",IF(data[[#This Row],[Age]]&lt;31,"Adolescent 0-30","Invalid")))</f>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IF(data[[#This Row],[Age]] &gt; 55, "Old 55+", IF(data[[#This Row],[Age]]&gt;= 31,"Middle Age 31-54",IF(data[[#This Row],[Age]]&lt;31,"Adolescent 0-30","Invalid")))</f>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IF(data[[#This Row],[Age]] &gt; 55, "Old 55+", IF(data[[#This Row],[Age]]&gt;= 31,"Middle Age 31-54",IF(data[[#This Row],[Age]]&lt;31,"Adolescent 0-30","Invalid")))</f>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IF(data[[#This Row],[Age]] &gt; 55, "Old 55+", IF(data[[#This Row],[Age]]&gt;= 31,"Middle Age 31-54",IF(data[[#This Row],[Age]]&lt;31,"Adolescent 0-30","Invalid")))</f>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IF(data[[#This Row],[Age]] &gt; 55, "Old 55+", IF(data[[#This Row],[Age]]&gt;= 31,"Middle Age 31-54",IF(data[[#This Row],[Age]]&lt;31,"Adolescent 0-30","Invalid")))</f>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IF(data[[#This Row],[Age]] &gt; 55, "Old 55+", IF(data[[#This Row],[Age]]&gt;= 31,"Middle Age 31-54",IF(data[[#This Row],[Age]]&lt;31,"Adolescent 0-30","Invalid")))</f>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IF(data[[#This Row],[Age]] &gt; 55, "Old 55+", IF(data[[#This Row],[Age]]&gt;= 31,"Middle Age 31-54",IF(data[[#This Row],[Age]]&lt;31,"Adolescent 0-30","Invalid")))</f>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IF(data[[#This Row],[Age]] &gt; 55, "Old 55+", IF(data[[#This Row],[Age]]&gt;= 31,"Middle Age 31-54",IF(data[[#This Row],[Age]]&lt;31,"Adolescent 0-30","Invalid")))</f>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IF(data[[#This Row],[Age]] &gt; 55, "Old 55+", IF(data[[#This Row],[Age]]&gt;= 31,"Middle Age 31-54",IF(data[[#This Row],[Age]]&lt;31,"Adolescent 0-30","Invalid")))</f>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IF(data[[#This Row],[Age]] &gt; 55, "Old 55+", IF(data[[#This Row],[Age]]&gt;= 31,"Middle Age 31-54",IF(data[[#This Row],[Age]]&lt;31,"Adolescent 0-30","Invalid")))</f>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IF(data[[#This Row],[Age]] &gt; 55, "Old 55+", IF(data[[#This Row],[Age]]&gt;= 31,"Middle Age 31-54",IF(data[[#This Row],[Age]]&lt;31,"Adolescent 0-30","Invalid")))</f>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IF(data[[#This Row],[Age]] &gt; 55, "Old 55+", IF(data[[#This Row],[Age]]&gt;= 31,"Middle Age 31-54",IF(data[[#This Row],[Age]]&lt;31,"Adolescent 0-30","Invalid")))</f>
        <v>Middle Age 31-54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IF(data[[#This Row],[Age]] &gt; 55, "Old 55+", IF(data[[#This Row],[Age]]&gt;= 31,"Middle Age 31-54",IF(data[[#This Row],[Age]]&lt;31,"Adolescent 0-30","Invalid")))</f>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IF(data[[#This Row],[Age]] &gt; 55, "Old 55+", IF(data[[#This Row],[Age]]&gt;= 31,"Middle Age 31-54",IF(data[[#This Row],[Age]]&lt;31,"Adolescent 0-30","Invalid")))</f>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IF(data[[#This Row],[Age]] &gt; 55, "Old 55+", IF(data[[#This Row],[Age]]&gt;= 31,"Middle Age 31-54",IF(data[[#This Row],[Age]]&lt;31,"Adolescent 0-30","Invalid")))</f>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IF(data[[#This Row],[Age]] &gt; 55, "Old 55+", IF(data[[#This Row],[Age]]&gt;= 31,"Middle Age 31-54",IF(data[[#This Row],[Age]]&lt;31,"Adolescent 0-30","Invalid")))</f>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IF(data[[#This Row],[Age]] &gt; 55, "Old 55+", IF(data[[#This Row],[Age]]&gt;= 31,"Middle Age 31-54",IF(data[[#This Row],[Age]]&lt;31,"Adolescent 0-30","Invalid")))</f>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IF(data[[#This Row],[Age]] &gt; 55, "Old 55+", IF(data[[#This Row],[Age]]&gt;= 31,"Middle Age 31-54",IF(data[[#This Row],[Age]]&lt;31,"Adolescent 0-30","Invalid")))</f>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IF(data[[#This Row],[Age]] &gt; 55, "Old 55+", IF(data[[#This Row],[Age]]&gt;= 31,"Middle Age 31-54",IF(data[[#This Row],[Age]]&lt;31,"Adolescent 0-30","Invalid")))</f>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IF(data[[#This Row],[Age]] &gt; 55, "Old 55+", IF(data[[#This Row],[Age]]&gt;= 31,"Middle Age 31-54",IF(data[[#This Row],[Age]]&lt;31,"Adolescent 0-30","Invalid")))</f>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IF(data[[#This Row],[Age]] &gt; 55, "Old 55+", IF(data[[#This Row],[Age]]&gt;= 31,"Middle Age 31-54",IF(data[[#This Row],[Age]]&lt;31,"Adolescent 0-30","Invalid")))</f>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IF(data[[#This Row],[Age]] &gt; 55, "Old 55+", IF(data[[#This Row],[Age]]&gt;= 31,"Middle Age 31-54",IF(data[[#This Row],[Age]]&lt;31,"Adolescent 0-30","Invalid")))</f>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IF(data[[#This Row],[Age]] &gt; 55, "Old 55+", IF(data[[#This Row],[Age]]&gt;= 31,"Middle Age 31-54",IF(data[[#This Row],[Age]]&lt;31,"Adolescent 0-30","Invalid")))</f>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IF(data[[#This Row],[Age]] &gt; 55, "Old 55+", IF(data[[#This Row],[Age]]&gt;= 31,"Middle Age 31-54",IF(data[[#This Row],[Age]]&lt;31,"Adolescent 0-30","Invalid")))</f>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IF(data[[#This Row],[Age]] &gt; 55, "Old 55+", IF(data[[#This Row],[Age]]&gt;= 31,"Middle Age 31-54",IF(data[[#This Row],[Age]]&lt;31,"Adolescent 0-30","Invalid")))</f>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IF(data[[#This Row],[Age]] &gt; 55, "Old 55+", IF(data[[#This Row],[Age]]&gt;= 31,"Middle Age 31-54",IF(data[[#This Row],[Age]]&lt;31,"Adolescent 0-30","Invalid")))</f>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IF(data[[#This Row],[Age]] &gt; 55, "Old 55+", IF(data[[#This Row],[Age]]&gt;= 31,"Middle Age 31-54",IF(data[[#This Row],[Age]]&lt;31,"Adolescent 0-30","Invalid")))</f>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IF(data[[#This Row],[Age]] &gt; 55, "Old 55+", IF(data[[#This Row],[Age]]&gt;= 31,"Middle Age 31-54",IF(data[[#This Row],[Age]]&lt;31,"Adolescent 0-30","Invalid")))</f>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IF(data[[#This Row],[Age]] &gt; 55, "Old 55+", IF(data[[#This Row],[Age]]&gt;= 31,"Middle Age 31-54",IF(data[[#This Row],[Age]]&lt;31,"Adolescent 0-30","Invalid")))</f>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IF(data[[#This Row],[Age]] &gt; 55, "Old 55+", IF(data[[#This Row],[Age]]&gt;= 31,"Middle Age 31-54",IF(data[[#This Row],[Age]]&lt;31,"Adolescent 0-30","Invalid")))</f>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IF(data[[#This Row],[Age]] &gt; 55, "Old 55+", IF(data[[#This Row],[Age]]&gt;= 31,"Middle Age 31-54",IF(data[[#This Row],[Age]]&lt;31,"Adolescent 0-30","Invalid")))</f>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IF(data[[#This Row],[Age]] &gt; 55, "Old 55+", IF(data[[#This Row],[Age]]&gt;= 31,"Middle Age 31-54",IF(data[[#This Row],[Age]]&lt;31,"Adolescent 0-30","Invalid")))</f>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IF(data[[#This Row],[Age]] &gt; 55, "Old 55+", IF(data[[#This Row],[Age]]&gt;= 31,"Middle Age 31-54",IF(data[[#This Row],[Age]]&lt;31,"Adolescent 0-30","Invalid")))</f>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IF(data[[#This Row],[Age]] &gt; 55, "Old 55+", IF(data[[#This Row],[Age]]&gt;= 31,"Middle Age 31-54",IF(data[[#This Row],[Age]]&lt;31,"Adolescent 0-30","Invalid")))</f>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IF(data[[#This Row],[Age]] &gt; 55, "Old 55+", IF(data[[#This Row],[Age]]&gt;= 31,"Middle Age 31-54",IF(data[[#This Row],[Age]]&lt;31,"Adolescent 0-30","Invalid")))</f>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IF(data[[#This Row],[Age]] &gt; 55, "Old 55+", IF(data[[#This Row],[Age]]&gt;= 31,"Middle Age 31-54",IF(data[[#This Row],[Age]]&lt;31,"Adolescent 0-30","Invalid")))</f>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IF(data[[#This Row],[Age]] &gt; 55, "Old 55+", IF(data[[#This Row],[Age]]&gt;= 31,"Middle Age 31-54",IF(data[[#This Row],[Age]]&lt;31,"Adolescent 0-30","Invalid")))</f>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IF(data[[#This Row],[Age]] &gt; 55, "Old 55+", IF(data[[#This Row],[Age]]&gt;= 31,"Middle Age 31-54",IF(data[[#This Row],[Age]]&lt;31,"Adolescent 0-30","Invalid")))</f>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IF(data[[#This Row],[Age]] &gt; 55, "Old 55+", IF(data[[#This Row],[Age]]&gt;= 31,"Middle Age 31-54",IF(data[[#This Row],[Age]]&lt;31,"Adolescent 0-30","Invalid")))</f>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IF(data[[#This Row],[Age]] &gt; 55, "Old 55+", IF(data[[#This Row],[Age]]&gt;= 31,"Middle Age 31-54",IF(data[[#This Row],[Age]]&lt;31,"Adolescent 0-30","Invalid")))</f>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IF(data[[#This Row],[Age]] &gt; 55, "Old 55+", IF(data[[#This Row],[Age]]&gt;= 31,"Middle Age 31-54",IF(data[[#This Row],[Age]]&lt;31,"Adolescent 0-30","Invalid")))</f>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IF(data[[#This Row],[Age]] &gt; 55, "Old 55+", IF(data[[#This Row],[Age]]&gt;= 31,"Middle Age 31-54",IF(data[[#This Row],[Age]]&lt;31,"Adolescent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IF(data[[#This Row],[Age]] &gt; 55, "Old 55+", IF(data[[#This Row],[Age]]&gt;= 31,"Middle Age 31-54",IF(data[[#This Row],[Age]]&lt;31,"Adolescent 0-30","Invalid")))</f>
        <v>Middle Age 31-54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IF(data[[#This Row],[Age]] &gt; 55, "Old 55+", IF(data[[#This Row],[Age]]&gt;= 31,"Middle Age 31-54",IF(data[[#This Row],[Age]]&lt;31,"Adolescent 0-30","Invalid")))</f>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IF(data[[#This Row],[Age]] &gt; 55, "Old 55+", IF(data[[#This Row],[Age]]&gt;= 31,"Middle Age 31-54",IF(data[[#This Row],[Age]]&lt;31,"Adolescent 0-30","Invalid")))</f>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IF(data[[#This Row],[Age]] &gt; 55, "Old 55+", IF(data[[#This Row],[Age]]&gt;= 31,"Middle Age 31-54",IF(data[[#This Row],[Age]]&lt;31,"Adolescent 0-30","Invalid")))</f>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IF(data[[#This Row],[Age]] &gt; 55, "Old 55+", IF(data[[#This Row],[Age]]&gt;= 31,"Middle Age 31-54",IF(data[[#This Row],[Age]]&lt;31,"Adolescent 0-30","Invalid")))</f>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IF(data[[#This Row],[Age]] &gt; 55, "Old 55+", IF(data[[#This Row],[Age]]&gt;= 31,"Middle Age 31-54",IF(data[[#This Row],[Age]]&lt;31,"Adolescent 0-30","Invalid")))</f>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IF(data[[#This Row],[Age]] &gt; 55, "Old 55+", IF(data[[#This Row],[Age]]&gt;= 31,"Middle Age 31-54",IF(data[[#This Row],[Age]]&lt;31,"Adolescent 0-30","Invalid")))</f>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IF(data[[#This Row],[Age]] &gt; 55, "Old 55+", IF(data[[#This Row],[Age]]&gt;= 31,"Middle Age 31-54",IF(data[[#This Row],[Age]]&lt;31,"Adolescent 0-30","Invalid")))</f>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IF(data[[#This Row],[Age]] &gt; 55, "Old 55+", IF(data[[#This Row],[Age]]&gt;= 31,"Middle Age 31-54",IF(data[[#This Row],[Age]]&lt;31,"Adolescent 0-30","Invalid")))</f>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IF(data[[#This Row],[Age]] &gt; 55, "Old 55+", IF(data[[#This Row],[Age]]&gt;= 31,"Middle Age 31-54",IF(data[[#This Row],[Age]]&lt;31,"Adolescent 0-30","Invalid")))</f>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IF(data[[#This Row],[Age]] &gt; 55, "Old 55+", IF(data[[#This Row],[Age]]&gt;= 31,"Middle Age 31-54",IF(data[[#This Row],[Age]]&lt;31,"Adolescent 0-30","Invalid")))</f>
        <v>Middle Age 31-54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IF(data[[#This Row],[Age]] &gt; 55, "Old 55+", IF(data[[#This Row],[Age]]&gt;= 31,"Middle Age 31-54",IF(data[[#This Row],[Age]]&lt;31,"Adolescent 0-30","Invalid")))</f>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IF(data[[#This Row],[Age]] &gt; 55, "Old 55+", IF(data[[#This Row],[Age]]&gt;= 31,"Middle Age 31-54",IF(data[[#This Row],[Age]]&lt;31,"Adolescent 0-30","Invalid")))</f>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IF(data[[#This Row],[Age]] &gt; 55, "Old 55+", IF(data[[#This Row],[Age]]&gt;= 31,"Middle Age 31-54",IF(data[[#This Row],[Age]]&lt;31,"Adolescent 0-30","Invalid")))</f>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IF(data[[#This Row],[Age]] &gt; 55, "Old 55+", IF(data[[#This Row],[Age]]&gt;= 31,"Middle Age 31-54",IF(data[[#This Row],[Age]]&lt;31,"Adolescent 0-30","Invalid")))</f>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IF(data[[#This Row],[Age]] &gt; 55, "Old 55+", IF(data[[#This Row],[Age]]&gt;= 31,"Middle Age 31-54",IF(data[[#This Row],[Age]]&lt;31,"Adolescent 0-30","Invalid")))</f>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IF(data[[#This Row],[Age]] &gt; 55, "Old 55+", IF(data[[#This Row],[Age]]&gt;= 31,"Middle Age 31-54",IF(data[[#This Row],[Age]]&lt;31,"Adolescent 0-30","Invalid")))</f>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IF(data[[#This Row],[Age]] &gt; 55, "Old 55+", IF(data[[#This Row],[Age]]&gt;= 31,"Middle Age 31-54",IF(data[[#This Row],[Age]]&lt;31,"Adolescent 0-30","Invalid")))</f>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IF(data[[#This Row],[Age]] &gt; 55, "Old 55+", IF(data[[#This Row],[Age]]&gt;= 31,"Middle Age 31-54",IF(data[[#This Row],[Age]]&lt;31,"Adolescent 0-30","Invalid")))</f>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IF(data[[#This Row],[Age]] &gt; 55, "Old 55+", IF(data[[#This Row],[Age]]&gt;= 31,"Middle Age 31-54",IF(data[[#This Row],[Age]]&lt;31,"Adolescent 0-30","Invalid")))</f>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IF(data[[#This Row],[Age]] &gt; 55, "Old 55+", IF(data[[#This Row],[Age]]&gt;= 31,"Middle Age 31-54",IF(data[[#This Row],[Age]]&lt;31,"Adolescent 0-30","Invalid")))</f>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IF(data[[#This Row],[Age]] &gt; 55, "Old 55+", IF(data[[#This Row],[Age]]&gt;= 31,"Middle Age 31-54",IF(data[[#This Row],[Age]]&lt;31,"Adolescent 0-30","Invalid")))</f>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IF(data[[#This Row],[Age]] &gt; 55, "Old 55+", IF(data[[#This Row],[Age]]&gt;= 31,"Middle Age 31-54",IF(data[[#This Row],[Age]]&lt;31,"Adolescent 0-30","Invalid")))</f>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IF(data[[#This Row],[Age]] &gt; 55, "Old 55+", IF(data[[#This Row],[Age]]&gt;= 31,"Middle Age 31-54",IF(data[[#This Row],[Age]]&lt;31,"Adolescent 0-30","Invalid")))</f>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IF(data[[#This Row],[Age]] &gt; 55, "Old 55+", IF(data[[#This Row],[Age]]&gt;= 31,"Middle Age 31-54",IF(data[[#This Row],[Age]]&lt;31,"Adolescent 0-30","Invalid")))</f>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IF(data[[#This Row],[Age]] &gt; 55, "Old 55+", IF(data[[#This Row],[Age]]&gt;= 31,"Middle Age 31-54",IF(data[[#This Row],[Age]]&lt;31,"Adolescent 0-30","Invalid")))</f>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IF(data[[#This Row],[Age]] &gt; 55, "Old 55+", IF(data[[#This Row],[Age]]&gt;= 31,"Middle Age 31-54",IF(data[[#This Row],[Age]]&lt;31,"Adolescent 0-30","Invalid")))</f>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IF(data[[#This Row],[Age]] &gt; 55, "Old 55+", IF(data[[#This Row],[Age]]&gt;= 31,"Middle Age 31-54",IF(data[[#This Row],[Age]]&lt;31,"Adolescent 0-30","Invalid")))</f>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IF(data[[#This Row],[Age]] &gt; 55, "Old 55+", IF(data[[#This Row],[Age]]&gt;= 31,"Middle Age 31-54",IF(data[[#This Row],[Age]]&lt;31,"Adolescent 0-30","Invalid")))</f>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IF(data[[#This Row],[Age]] &gt; 55, "Old 55+", IF(data[[#This Row],[Age]]&gt;= 31,"Middle Age 31-54",IF(data[[#This Row],[Age]]&lt;31,"Adolescent 0-30","Invalid")))</f>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IF(data[[#This Row],[Age]] &gt; 55, "Old 55+", IF(data[[#This Row],[Age]]&gt;= 31,"Middle Age 31-54",IF(data[[#This Row],[Age]]&lt;31,"Adolescent 0-30","Invalid")))</f>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IF(data[[#This Row],[Age]] &gt; 55, "Old 55+", IF(data[[#This Row],[Age]]&gt;= 31,"Middle Age 31-54",IF(data[[#This Row],[Age]]&lt;31,"Adolescent 0-30","Invalid")))</f>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IF(data[[#This Row],[Age]] &gt; 55, "Old 55+", IF(data[[#This Row],[Age]]&gt;= 31,"Middle Age 31-54",IF(data[[#This Row],[Age]]&lt;31,"Adolescent 0-30","Invalid")))</f>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IF(data[[#This Row],[Age]] &gt; 55, "Old 55+", IF(data[[#This Row],[Age]]&gt;= 31,"Middle Age 31-54",IF(data[[#This Row],[Age]]&lt;31,"Adolescent 0-30","Invalid")))</f>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IF(data[[#This Row],[Age]] &gt; 55, "Old 55+", IF(data[[#This Row],[Age]]&gt;= 31,"Middle Age 31-54",IF(data[[#This Row],[Age]]&lt;31,"Adolescent 0-30","Invalid")))</f>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IF(data[[#This Row],[Age]] &gt; 55, "Old 55+", IF(data[[#This Row],[Age]]&gt;= 31,"Middle Age 31-54",IF(data[[#This Row],[Age]]&lt;31,"Adolescent 0-30","Invalid")))</f>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IF(data[[#This Row],[Age]] &gt; 55, "Old 55+", IF(data[[#This Row],[Age]]&gt;= 31,"Middle Age 31-54",IF(data[[#This Row],[Age]]&lt;31,"Adolescent 0-30","Invalid")))</f>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IF(data[[#This Row],[Age]] &gt; 55, "Old 55+", IF(data[[#This Row],[Age]]&gt;= 31,"Middle Age 31-54",IF(data[[#This Row],[Age]]&lt;31,"Adolescent 0-30","Invalid")))</f>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IF(data[[#This Row],[Age]] &gt; 55, "Old 55+", IF(data[[#This Row],[Age]]&gt;= 31,"Middle Age 31-54",IF(data[[#This Row],[Age]]&lt;31,"Adolescent 0-30","Invalid")))</f>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IF(data[[#This Row],[Age]] &gt; 55, "Old 55+", IF(data[[#This Row],[Age]]&gt;= 31,"Middle Age 31-54",IF(data[[#This Row],[Age]]&lt;31,"Adolescent 0-30","Invalid")))</f>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IF(data[[#This Row],[Age]] &gt; 55, "Old 55+", IF(data[[#This Row],[Age]]&gt;= 31,"Middle Age 31-54",IF(data[[#This Row],[Age]]&lt;31,"Adolescent 0-30","Invalid")))</f>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IF(data[[#This Row],[Age]] &gt; 55, "Old 55+", IF(data[[#This Row],[Age]]&gt;= 31,"Middle Age 31-54",IF(data[[#This Row],[Age]]&lt;31,"Adolescent 0-30","Invalid")))</f>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IF(data[[#This Row],[Age]] &gt; 55, "Old 55+", IF(data[[#This Row],[Age]]&gt;= 31,"Middle Age 31-54",IF(data[[#This Row],[Age]]&lt;31,"Adolescent 0-30","Invalid")))</f>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IF(data[[#This Row],[Age]] &gt; 55, "Old 55+", IF(data[[#This Row],[Age]]&gt;= 31,"Middle Age 31-54",IF(data[[#This Row],[Age]]&lt;31,"Adolescent 0-30","Invalid")))</f>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IF(data[[#This Row],[Age]] &gt; 55, "Old 55+", IF(data[[#This Row],[Age]]&gt;= 31,"Middle Age 31-54",IF(data[[#This Row],[Age]]&lt;31,"Adolescent 0-30","Invalid")))</f>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IF(data[[#This Row],[Age]] &gt; 55, "Old 55+", IF(data[[#This Row],[Age]]&gt;= 31,"Middle Age 31-54",IF(data[[#This Row],[Age]]&lt;31,"Adolescent 0-30","Invalid")))</f>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IF(data[[#This Row],[Age]] &gt; 55, "Old 55+", IF(data[[#This Row],[Age]]&gt;= 31,"Middle Age 31-54",IF(data[[#This Row],[Age]]&lt;31,"Adolescent 0-30","Invalid")))</f>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IF(data[[#This Row],[Age]] &gt; 55, "Old 55+", IF(data[[#This Row],[Age]]&gt;= 31,"Middle Age 31-54",IF(data[[#This Row],[Age]]&lt;31,"Adolescent 0-30","Invalid")))</f>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IF(data[[#This Row],[Age]] &gt; 55, "Old 55+", IF(data[[#This Row],[Age]]&gt;= 31,"Middle Age 31-54",IF(data[[#This Row],[Age]]&lt;31,"Adolescent 0-30","Invalid")))</f>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IF(data[[#This Row],[Age]] &gt; 55, "Old 55+", IF(data[[#This Row],[Age]]&gt;= 31,"Middle Age 31-54",IF(data[[#This Row],[Age]]&lt;31,"Adolescent 0-30","Invalid")))</f>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IF(data[[#This Row],[Age]] &gt; 55, "Old 55+", IF(data[[#This Row],[Age]]&gt;= 31,"Middle Age 31-54",IF(data[[#This Row],[Age]]&lt;31,"Adolescent 0-30","Invalid")))</f>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IF(data[[#This Row],[Age]] &gt; 55, "Old 55+", IF(data[[#This Row],[Age]]&gt;= 31,"Middle Age 31-54",IF(data[[#This Row],[Age]]&lt;31,"Adolescent 0-30","Invalid")))</f>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IF(data[[#This Row],[Age]] &gt; 55, "Old 55+", IF(data[[#This Row],[Age]]&gt;= 31,"Middle Age 31-54",IF(data[[#This Row],[Age]]&lt;31,"Adolescent 0-30","Invalid")))</f>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IF(data[[#This Row],[Age]] &gt; 55, "Old 55+", IF(data[[#This Row],[Age]]&gt;= 31,"Middle Age 31-54",IF(data[[#This Row],[Age]]&lt;31,"Adolescent 0-30","Invalid")))</f>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IF(data[[#This Row],[Age]] &gt; 55, "Old 55+", IF(data[[#This Row],[Age]]&gt;= 31,"Middle Age 31-54",IF(data[[#This Row],[Age]]&lt;31,"Adolescent 0-30","Invalid")))</f>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IF(data[[#This Row],[Age]] &gt; 55, "Old 55+", IF(data[[#This Row],[Age]]&gt;= 31,"Middle Age 31-54",IF(data[[#This Row],[Age]]&lt;31,"Adolescent 0-30","Invalid")))</f>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IF(data[[#This Row],[Age]] &gt; 55, "Old 55+", IF(data[[#This Row],[Age]]&gt;= 31,"Middle Age 31-54",IF(data[[#This Row],[Age]]&lt;31,"Adolescent 0-30","Invalid")))</f>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IF(data[[#This Row],[Age]] &gt; 55, "Old 55+", IF(data[[#This Row],[Age]]&gt;= 31,"Middle Age 31-54",IF(data[[#This Row],[Age]]&lt;31,"Adolescent 0-30","Invalid")))</f>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IF(data[[#This Row],[Age]] &gt; 55, "Old 55+", IF(data[[#This Row],[Age]]&gt;= 31,"Middle Age 31-54",IF(data[[#This Row],[Age]]&lt;31,"Adolescent 0-30","Invalid")))</f>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IF(data[[#This Row],[Age]] &gt; 55, "Old 55+", IF(data[[#This Row],[Age]]&gt;= 31,"Middle Age 31-54",IF(data[[#This Row],[Age]]&lt;31,"Adolescent 0-30","Invalid")))</f>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IF(data[[#This Row],[Age]] &gt; 55, "Old 55+", IF(data[[#This Row],[Age]]&gt;= 31,"Middle Age 31-54",IF(data[[#This Row],[Age]]&lt;31,"Adolescent 0-30","Invalid")))</f>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IF(data[[#This Row],[Age]] &gt; 55, "Old 55+", IF(data[[#This Row],[Age]]&gt;= 31,"Middle Age 31-54",IF(data[[#This Row],[Age]]&lt;31,"Adolescent 0-30","Invalid")))</f>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IF(data[[#This Row],[Age]] &gt; 55, "Old 55+", IF(data[[#This Row],[Age]]&gt;= 31,"Middle Age 31-54",IF(data[[#This Row],[Age]]&lt;31,"Adolescent 0-30","Invalid")))</f>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IF(data[[#This Row],[Age]] &gt; 55, "Old 55+", IF(data[[#This Row],[Age]]&gt;= 31,"Middle Age 31-54",IF(data[[#This Row],[Age]]&lt;31,"Adolescent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IF(data[[#This Row],[Age]] &gt; 55, "Old 55+", IF(data[[#This Row],[Age]]&gt;= 31,"Middle Age 31-54",IF(data[[#This Row],[Age]]&lt;31,"Adolescent 0-30","Invalid")))</f>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IF(data[[#This Row],[Age]] &gt; 55, "Old 55+", IF(data[[#This Row],[Age]]&gt;= 31,"Middle Age 31-54",IF(data[[#This Row],[Age]]&lt;31,"Adolescent 0-30","Invalid")))</f>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IF(data[[#This Row],[Age]] &gt; 55, "Old 55+", IF(data[[#This Row],[Age]]&gt;= 31,"Middle Age 31-54",IF(data[[#This Row],[Age]]&lt;31,"Adolescent 0-30","Invalid")))</f>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IF(data[[#This Row],[Age]] &gt; 55, "Old 55+", IF(data[[#This Row],[Age]]&gt;= 31,"Middle Age 31-54",IF(data[[#This Row],[Age]]&lt;31,"Adolescent 0-30","Invalid")))</f>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IF(data[[#This Row],[Age]] &gt; 55, "Old 55+", IF(data[[#This Row],[Age]]&gt;= 31,"Middle Age 31-54",IF(data[[#This Row],[Age]]&lt;31,"Adolescent 0-30","Invalid")))</f>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IF(data[[#This Row],[Age]] &gt; 55, "Old 55+", IF(data[[#This Row],[Age]]&gt;= 31,"Middle Age 31-54",IF(data[[#This Row],[Age]]&lt;31,"Adolescent 0-30","Invalid")))</f>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IF(data[[#This Row],[Age]] &gt; 55, "Old 55+", IF(data[[#This Row],[Age]]&gt;= 31,"Middle Age 31-54",IF(data[[#This Row],[Age]]&lt;31,"Adolescent 0-30","Invalid")))</f>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IF(data[[#This Row],[Age]] &gt; 55, "Old 55+", IF(data[[#This Row],[Age]]&gt;= 31,"Middle Age 31-54",IF(data[[#This Row],[Age]]&lt;31,"Adolescent 0-30","Invalid")))</f>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IF(data[[#This Row],[Age]] &gt; 55, "Old 55+", IF(data[[#This Row],[Age]]&gt;= 31,"Middle Age 31-54",IF(data[[#This Row],[Age]]&lt;31,"Adolescent 0-30","Invalid")))</f>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IF(data[[#This Row],[Age]] &gt; 55, "Old 55+", IF(data[[#This Row],[Age]]&gt;= 31,"Middle Age 31-54",IF(data[[#This Row],[Age]]&lt;31,"Adolescent 0-30","Invalid")))</f>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IF(data[[#This Row],[Age]] &gt; 55, "Old 55+", IF(data[[#This Row],[Age]]&gt;= 31,"Middle Age 31-54",IF(data[[#This Row],[Age]]&lt;31,"Adolescent 0-30","Invalid")))</f>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IF(data[[#This Row],[Age]] &gt; 55, "Old 55+", IF(data[[#This Row],[Age]]&gt;= 31,"Middle Age 31-54",IF(data[[#This Row],[Age]]&lt;31,"Adolescent 0-30","Invalid")))</f>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IF(data[[#This Row],[Age]] &gt; 55, "Old 55+", IF(data[[#This Row],[Age]]&gt;= 31,"Middle Age 31-54",IF(data[[#This Row],[Age]]&lt;31,"Adolescent 0-30","Invalid")))</f>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IF(data[[#This Row],[Age]] &gt; 55, "Old 55+", IF(data[[#This Row],[Age]]&gt;= 31,"Middle Age 31-54",IF(data[[#This Row],[Age]]&lt;31,"Adolescent 0-30","Invalid")))</f>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IF(data[[#This Row],[Age]] &gt; 55, "Old 55+", IF(data[[#This Row],[Age]]&gt;= 31,"Middle Age 31-54",IF(data[[#This Row],[Age]]&lt;31,"Adolescent 0-30","Invalid")))</f>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IF(data[[#This Row],[Age]] &gt; 55, "Old 55+", IF(data[[#This Row],[Age]]&gt;= 31,"Middle Age 31-54",IF(data[[#This Row],[Age]]&lt;31,"Adolescent 0-30","Invalid")))</f>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IF(data[[#This Row],[Age]] &gt; 55, "Old 55+", IF(data[[#This Row],[Age]]&gt;= 31,"Middle Age 31-54",IF(data[[#This Row],[Age]]&lt;31,"Adolescent 0-30","Invalid")))</f>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IF(data[[#This Row],[Age]] &gt; 55, "Old 55+", IF(data[[#This Row],[Age]]&gt;= 31,"Middle Age 31-54",IF(data[[#This Row],[Age]]&lt;31,"Adolescent 0-30","Invalid")))</f>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IF(data[[#This Row],[Age]] &gt; 55, "Old 55+", IF(data[[#This Row],[Age]]&gt;= 31,"Middle Age 31-54",IF(data[[#This Row],[Age]]&lt;31,"Adolescent 0-30","Invalid")))</f>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IF(data[[#This Row],[Age]] &gt; 55, "Old 55+", IF(data[[#This Row],[Age]]&gt;= 31,"Middle Age 31-54",IF(data[[#This Row],[Age]]&lt;31,"Adolescent 0-30","Invalid")))</f>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IF(data[[#This Row],[Age]] &gt; 55, "Old 55+", IF(data[[#This Row],[Age]]&gt;= 31,"Middle Age 31-54",IF(data[[#This Row],[Age]]&lt;31,"Adolescent 0-30","Invalid")))</f>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IF(data[[#This Row],[Age]] &gt; 55, "Old 55+", IF(data[[#This Row],[Age]]&gt;= 31,"Middle Age 31-54",IF(data[[#This Row],[Age]]&lt;31,"Adolescent 0-30","Invalid")))</f>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IF(data[[#This Row],[Age]] &gt; 55, "Old 55+", IF(data[[#This Row],[Age]]&gt;= 31,"Middle Age 31-54",IF(data[[#This Row],[Age]]&lt;31,"Adolescent 0-30","Invalid")))</f>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IF(data[[#This Row],[Age]] &gt; 55, "Old 55+", IF(data[[#This Row],[Age]]&gt;= 31,"Middle Age 31-54",IF(data[[#This Row],[Age]]&lt;31,"Adolescent 0-30","Invalid")))</f>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IF(data[[#This Row],[Age]] &gt; 55, "Old 55+", IF(data[[#This Row],[Age]]&gt;= 31,"Middle Age 31-54",IF(data[[#This Row],[Age]]&lt;31,"Adolescent 0-30","Invalid")))</f>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IF(data[[#This Row],[Age]] &gt; 55, "Old 55+", IF(data[[#This Row],[Age]]&gt;= 31,"Middle Age 31-54",IF(data[[#This Row],[Age]]&lt;31,"Adolescent 0-30","Invalid")))</f>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IF(data[[#This Row],[Age]] &gt; 55, "Old 55+", IF(data[[#This Row],[Age]]&gt;= 31,"Middle Age 31-54",IF(data[[#This Row],[Age]]&lt;31,"Adolescent 0-30","Invalid")))</f>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IF(data[[#This Row],[Age]] &gt; 55, "Old 55+", IF(data[[#This Row],[Age]]&gt;= 31,"Middle Age 31-54",IF(data[[#This Row],[Age]]&lt;31,"Adolescent 0-30","Invalid")))</f>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IF(data[[#This Row],[Age]] &gt; 55, "Old 55+", IF(data[[#This Row],[Age]]&gt;= 31,"Middle Age 31-54",IF(data[[#This Row],[Age]]&lt;31,"Adolescent 0-30","Invalid")))</f>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IF(data[[#This Row],[Age]] &gt; 55, "Old 55+", IF(data[[#This Row],[Age]]&gt;= 31,"Middle Age 31-54",IF(data[[#This Row],[Age]]&lt;31,"Adolescent 0-30","Invalid")))</f>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IF(data[[#This Row],[Age]] &gt; 55, "Old 55+", IF(data[[#This Row],[Age]]&gt;= 31,"Middle Age 31-54",IF(data[[#This Row],[Age]]&lt;31,"Adolescent 0-30","Invalid")))</f>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IF(data[[#This Row],[Age]] &gt; 55, "Old 55+", IF(data[[#This Row],[Age]]&gt;= 31,"Middle Age 31-54",IF(data[[#This Row],[Age]]&lt;31,"Adolescent 0-30","Invalid")))</f>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IF(data[[#This Row],[Age]] &gt; 55, "Old 55+", IF(data[[#This Row],[Age]]&gt;= 31,"Middle Age 31-54",IF(data[[#This Row],[Age]]&lt;31,"Adolescent 0-30","Invalid")))</f>
        <v>Middle Age 31-54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IF(data[[#This Row],[Age]] &gt; 55, "Old 55+", IF(data[[#This Row],[Age]]&gt;= 31,"Middle Age 31-54",IF(data[[#This Row],[Age]]&lt;31,"Adolescent 0-30","Invalid")))</f>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IF(data[[#This Row],[Age]] &gt; 55, "Old 55+", IF(data[[#This Row],[Age]]&gt;= 31,"Middle Age 31-54",IF(data[[#This Row],[Age]]&lt;31,"Adolescent 0-30","Invalid")))</f>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IF(data[[#This Row],[Age]] &gt; 55, "Old 55+", IF(data[[#This Row],[Age]]&gt;= 31,"Middle Age 31-54",IF(data[[#This Row],[Age]]&lt;31,"Adolescent 0-30","Invalid")))</f>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IF(data[[#This Row],[Age]] &gt; 55, "Old 55+", IF(data[[#This Row],[Age]]&gt;= 31,"Middle Age 31-54",IF(data[[#This Row],[Age]]&lt;31,"Adolescent 0-30","Invalid")))</f>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IF(data[[#This Row],[Age]] &gt; 55, "Old 55+", IF(data[[#This Row],[Age]]&gt;= 31,"Middle Age 31-54",IF(data[[#This Row],[Age]]&lt;31,"Adolescent 0-30","Invalid")))</f>
        <v>Middle Age 31-54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IF(data[[#This Row],[Age]] &gt; 55, "Old 55+", IF(data[[#This Row],[Age]]&gt;= 31,"Middle Age 31-54",IF(data[[#This Row],[Age]]&lt;31,"Adolescent 0-30","Invalid")))</f>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IF(data[[#This Row],[Age]] &gt; 55, "Old 55+", IF(data[[#This Row],[Age]]&gt;= 31,"Middle Age 31-54",IF(data[[#This Row],[Age]]&lt;31,"Adolescent 0-30","Invalid")))</f>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IF(data[[#This Row],[Age]] &gt; 55, "Old 55+", IF(data[[#This Row],[Age]]&gt;= 31,"Middle Age 31-54",IF(data[[#This Row],[Age]]&lt;31,"Adolescent 0-30","Invalid")))</f>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IF(data[[#This Row],[Age]] &gt; 55, "Old 55+", IF(data[[#This Row],[Age]]&gt;= 31,"Middle Age 31-54",IF(data[[#This Row],[Age]]&lt;31,"Adolescent 0-30","Invalid")))</f>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IF(data[[#This Row],[Age]] &gt; 55, "Old 55+", IF(data[[#This Row],[Age]]&gt;= 31,"Middle Age 31-54",IF(data[[#This Row],[Age]]&lt;31,"Adolescent 0-30","Invalid")))</f>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IF(data[[#This Row],[Age]] &gt; 55, "Old 55+", IF(data[[#This Row],[Age]]&gt;= 31,"Middle Age 31-54",IF(data[[#This Row],[Age]]&lt;31,"Adolescent 0-30","Invalid")))</f>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IF(data[[#This Row],[Age]] &gt; 55, "Old 55+", IF(data[[#This Row],[Age]]&gt;= 31,"Middle Age 31-54",IF(data[[#This Row],[Age]]&lt;31,"Adolescent 0-30","Invalid")))</f>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IF(data[[#This Row],[Age]] &gt; 55, "Old 55+", IF(data[[#This Row],[Age]]&gt;= 31,"Middle Age 31-54",IF(data[[#This Row],[Age]]&lt;31,"Adolescent 0-30","Invalid")))</f>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IF(data[[#This Row],[Age]] &gt; 55, "Old 55+", IF(data[[#This Row],[Age]]&gt;= 31,"Middle Age 31-54",IF(data[[#This Row],[Age]]&lt;31,"Adolescent 0-30","Invalid")))</f>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IF(data[[#This Row],[Age]] &gt; 55, "Old 55+", IF(data[[#This Row],[Age]]&gt;= 31,"Middle Age 31-54",IF(data[[#This Row],[Age]]&lt;31,"Adolescent 0-30","Invalid")))</f>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IF(data[[#This Row],[Age]] &gt; 55, "Old 55+", IF(data[[#This Row],[Age]]&gt;= 31,"Middle Age 31-54",IF(data[[#This Row],[Age]]&lt;31,"Adolescent 0-30","Invalid")))</f>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IF(data[[#This Row],[Age]] &gt; 55, "Old 55+", IF(data[[#This Row],[Age]]&gt;= 31,"Middle Age 31-54",IF(data[[#This Row],[Age]]&lt;31,"Adolescent 0-30","Invalid")))</f>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IF(data[[#This Row],[Age]] &gt; 55, "Old 55+", IF(data[[#This Row],[Age]]&gt;= 31,"Middle Age 31-54",IF(data[[#This Row],[Age]]&lt;31,"Adolescent 0-30","Invalid")))</f>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IF(data[[#This Row],[Age]] &gt; 55, "Old 55+", IF(data[[#This Row],[Age]]&gt;= 31,"Middle Age 31-54",IF(data[[#This Row],[Age]]&lt;31,"Adolescent 0-30","Invalid")))</f>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IF(data[[#This Row],[Age]] &gt; 55, "Old 55+", IF(data[[#This Row],[Age]]&gt;= 31,"Middle Age 31-54",IF(data[[#This Row],[Age]]&lt;31,"Adolescent 0-30","Invalid")))</f>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IF(data[[#This Row],[Age]] &gt; 55, "Old 55+", IF(data[[#This Row],[Age]]&gt;= 31,"Middle Age 31-54",IF(data[[#This Row],[Age]]&lt;31,"Adolescent 0-30","Invalid")))</f>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IF(data[[#This Row],[Age]] &gt; 55, "Old 55+", IF(data[[#This Row],[Age]]&gt;= 31,"Middle Age 31-54",IF(data[[#This Row],[Age]]&lt;31,"Adolescent 0-30","Invalid")))</f>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IF(data[[#This Row],[Age]] &gt; 55, "Old 55+", IF(data[[#This Row],[Age]]&gt;= 31,"Middle Age 31-54",IF(data[[#This Row],[Age]]&lt;31,"Adolescent 0-30","Invalid")))</f>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IF(data[[#This Row],[Age]] &gt; 55, "Old 55+", IF(data[[#This Row],[Age]]&gt;= 31,"Middle Age 31-54",IF(data[[#This Row],[Age]]&lt;31,"Adolescent 0-30","Invalid")))</f>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IF(data[[#This Row],[Age]] &gt; 55, "Old 55+", IF(data[[#This Row],[Age]]&gt;= 31,"Middle Age 31-54",IF(data[[#This Row],[Age]]&lt;31,"Adolescent 0-30","Invalid")))</f>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IF(data[[#This Row],[Age]] &gt; 55, "Old 55+", IF(data[[#This Row],[Age]]&gt;= 31,"Middle Age 31-54",IF(data[[#This Row],[Age]]&lt;31,"Adolescent 0-30","Invalid")))</f>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IF(data[[#This Row],[Age]] &gt; 55, "Old 55+", IF(data[[#This Row],[Age]]&gt;= 31,"Middle Age 31-54",IF(data[[#This Row],[Age]]&lt;31,"Adolescent 0-30","Invalid")))</f>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IF(data[[#This Row],[Age]] &gt; 55, "Old 55+", IF(data[[#This Row],[Age]]&gt;= 31,"Middle Age 31-54",IF(data[[#This Row],[Age]]&lt;31,"Adolescent 0-30","Invalid")))</f>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IF(data[[#This Row],[Age]] &gt; 55, "Old 55+", IF(data[[#This Row],[Age]]&gt;= 31,"Middle Age 31-54",IF(data[[#This Row],[Age]]&lt;31,"Adolescent 0-30","Invalid")))</f>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IF(data[[#This Row],[Age]] &gt; 55, "Old 55+", IF(data[[#This Row],[Age]]&gt;= 31,"Middle Age 31-54",IF(data[[#This Row],[Age]]&lt;31,"Adolescent 0-30","Invalid")))</f>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IF(data[[#This Row],[Age]] &gt; 55, "Old 55+", IF(data[[#This Row],[Age]]&gt;= 31,"Middle Age 31-54",IF(data[[#This Row],[Age]]&lt;31,"Adolescent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IF(data[[#This Row],[Age]] &gt; 55, "Old 55+", IF(data[[#This Row],[Age]]&gt;= 31,"Middle Age 31-54",IF(data[[#This Row],[Age]]&lt;31,"Adolescent 0-30","Invalid")))</f>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IF(data[[#This Row],[Age]] &gt; 55, "Old 55+", IF(data[[#This Row],[Age]]&gt;= 31,"Middle Age 31-54",IF(data[[#This Row],[Age]]&lt;31,"Adolescent 0-30","Invalid")))</f>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IF(data[[#This Row],[Age]] &gt; 55, "Old 55+", IF(data[[#This Row],[Age]]&gt;= 31,"Middle Age 31-54",IF(data[[#This Row],[Age]]&lt;31,"Adolescent 0-30","Invalid")))</f>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IF(data[[#This Row],[Age]] &gt; 55, "Old 55+", IF(data[[#This Row],[Age]]&gt;= 31,"Middle Age 31-54",IF(data[[#This Row],[Age]]&lt;31,"Adolescent 0-30","Invalid")))</f>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IF(data[[#This Row],[Age]] &gt; 55, "Old 55+", IF(data[[#This Row],[Age]]&gt;= 31,"Middle Age 31-54",IF(data[[#This Row],[Age]]&lt;31,"Adolescent 0-30","Invalid")))</f>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IF(data[[#This Row],[Age]] &gt; 55, "Old 55+", IF(data[[#This Row],[Age]]&gt;= 31,"Middle Age 31-54",IF(data[[#This Row],[Age]]&lt;31,"Adolescent 0-30","Invalid")))</f>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IF(data[[#This Row],[Age]] &gt; 55, "Old 55+", IF(data[[#This Row],[Age]]&gt;= 31,"Middle Age 31-54",IF(data[[#This Row],[Age]]&lt;31,"Adolescent 0-30","Invalid")))</f>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IF(data[[#This Row],[Age]] &gt; 55, "Old 55+", IF(data[[#This Row],[Age]]&gt;= 31,"Middle Age 31-54",IF(data[[#This Row],[Age]]&lt;31,"Adolescent 0-30","Invalid")))</f>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IF(data[[#This Row],[Age]] &gt; 55, "Old 55+", IF(data[[#This Row],[Age]]&gt;= 31,"Middle Age 31-54",IF(data[[#This Row],[Age]]&lt;31,"Adolescent 0-30","Invalid")))</f>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IF(data[[#This Row],[Age]] &gt; 55, "Old 55+", IF(data[[#This Row],[Age]]&gt;= 31,"Middle Age 31-54",IF(data[[#This Row],[Age]]&lt;31,"Adolescent 0-30","Invalid")))</f>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IF(data[[#This Row],[Age]] &gt; 55, "Old 55+", IF(data[[#This Row],[Age]]&gt;= 31,"Middle Age 31-54",IF(data[[#This Row],[Age]]&lt;31,"Adolescent 0-30","Invalid")))</f>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IF(data[[#This Row],[Age]] &gt; 55, "Old 55+", IF(data[[#This Row],[Age]]&gt;= 31,"Middle Age 31-54",IF(data[[#This Row],[Age]]&lt;31,"Adolescent 0-30","Invalid")))</f>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IF(data[[#This Row],[Age]] &gt; 55, "Old 55+", IF(data[[#This Row],[Age]]&gt;= 31,"Middle Age 31-54",IF(data[[#This Row],[Age]]&lt;31,"Adolescent 0-30","Invalid")))</f>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IF(data[[#This Row],[Age]] &gt; 55, "Old 55+", IF(data[[#This Row],[Age]]&gt;= 31,"Middle Age 31-54",IF(data[[#This Row],[Age]]&lt;31,"Adolescent 0-30","Invalid")))</f>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IF(data[[#This Row],[Age]] &gt; 55, "Old 55+", IF(data[[#This Row],[Age]]&gt;= 31,"Middle Age 31-54",IF(data[[#This Row],[Age]]&lt;31,"Adolescent 0-30","Invalid")))</f>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IF(data[[#This Row],[Age]] &gt; 55, "Old 55+", IF(data[[#This Row],[Age]]&gt;= 31,"Middle Age 31-54",IF(data[[#This Row],[Age]]&lt;31,"Adolescent 0-30","Invalid")))</f>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IF(data[[#This Row],[Age]] &gt; 55, "Old 55+", IF(data[[#This Row],[Age]]&gt;= 31,"Middle Age 31-54",IF(data[[#This Row],[Age]]&lt;31,"Adolescent 0-30","Invalid")))</f>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IF(data[[#This Row],[Age]] &gt; 55, "Old 55+", IF(data[[#This Row],[Age]]&gt;= 31,"Middle Age 31-54",IF(data[[#This Row],[Age]]&lt;31,"Adolescent 0-30","Invalid")))</f>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IF(data[[#This Row],[Age]] &gt; 55, "Old 55+", IF(data[[#This Row],[Age]]&gt;= 31,"Middle Age 31-54",IF(data[[#This Row],[Age]]&lt;31,"Adolescent 0-30","Invalid")))</f>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IF(data[[#This Row],[Age]] &gt; 55, "Old 55+", IF(data[[#This Row],[Age]]&gt;= 31,"Middle Age 31-54",IF(data[[#This Row],[Age]]&lt;31,"Adolescent 0-30","Invalid")))</f>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IF(data[[#This Row],[Age]] &gt; 55, "Old 55+", IF(data[[#This Row],[Age]]&gt;= 31,"Middle Age 31-54",IF(data[[#This Row],[Age]]&lt;31,"Adolescent 0-30","Invalid")))</f>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IF(data[[#This Row],[Age]] &gt; 55, "Old 55+", IF(data[[#This Row],[Age]]&gt;= 31,"Middle Age 31-54",IF(data[[#This Row],[Age]]&lt;31,"Adolescent 0-30","Invalid")))</f>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IF(data[[#This Row],[Age]] &gt; 55, "Old 55+", IF(data[[#This Row],[Age]]&gt;= 31,"Middle Age 31-54",IF(data[[#This Row],[Age]]&lt;31,"Adolescent 0-30","Invalid")))</f>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IF(data[[#This Row],[Age]] &gt; 55, "Old 55+", IF(data[[#This Row],[Age]]&gt;= 31,"Middle Age 31-54",IF(data[[#This Row],[Age]]&lt;31,"Adolescent 0-30","Invalid")))</f>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IF(data[[#This Row],[Age]] &gt; 55, "Old 55+", IF(data[[#This Row],[Age]]&gt;= 31,"Middle Age 31-54",IF(data[[#This Row],[Age]]&lt;31,"Adolescent 0-30","Invalid")))</f>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IF(data[[#This Row],[Age]] &gt; 55, "Old 55+", IF(data[[#This Row],[Age]]&gt;= 31,"Middle Age 31-54",IF(data[[#This Row],[Age]]&lt;31,"Adolescent 0-30","Invalid")))</f>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IF(data[[#This Row],[Age]] &gt; 55, "Old 55+", IF(data[[#This Row],[Age]]&gt;= 31,"Middle Age 31-54",IF(data[[#This Row],[Age]]&lt;31,"Adolescent 0-30","Invalid")))</f>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IF(data[[#This Row],[Age]] &gt; 55, "Old 55+", IF(data[[#This Row],[Age]]&gt;= 31,"Middle Age 31-54",IF(data[[#This Row],[Age]]&lt;31,"Adolescent 0-30","Invalid")))</f>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IF(data[[#This Row],[Age]] &gt; 55, "Old 55+", IF(data[[#This Row],[Age]]&gt;= 31,"Middle Age 31-54",IF(data[[#This Row],[Age]]&lt;31,"Adolescent 0-30","Invalid")))</f>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IF(data[[#This Row],[Age]] &gt; 55, "Old 55+", IF(data[[#This Row],[Age]]&gt;= 31,"Middle Age 31-54",IF(data[[#This Row],[Age]]&lt;31,"Adolescent 0-30","Invalid")))</f>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IF(data[[#This Row],[Age]] &gt; 55, "Old 55+", IF(data[[#This Row],[Age]]&gt;= 31,"Middle Age 31-54",IF(data[[#This Row],[Age]]&lt;31,"Adolescent 0-30","Invalid")))</f>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IF(data[[#This Row],[Age]] &gt; 55, "Old 55+", IF(data[[#This Row],[Age]]&gt;= 31,"Middle Age 31-54",IF(data[[#This Row],[Age]]&lt;31,"Adolescent 0-30","Invalid")))</f>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IF(data[[#This Row],[Age]] &gt; 55, "Old 55+", IF(data[[#This Row],[Age]]&gt;= 31,"Middle Age 31-54",IF(data[[#This Row],[Age]]&lt;31,"Adolescent 0-30","Invalid")))</f>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IF(data[[#This Row],[Age]] &gt; 55, "Old 55+", IF(data[[#This Row],[Age]]&gt;= 31,"Middle Age 31-54",IF(data[[#This Row],[Age]]&lt;31,"Adolescent 0-30","Invalid")))</f>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IF(data[[#This Row],[Age]] &gt; 55, "Old 55+", IF(data[[#This Row],[Age]]&gt;= 31,"Middle Age 31-54",IF(data[[#This Row],[Age]]&lt;31,"Adolescent 0-30","Invalid")))</f>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IF(data[[#This Row],[Age]] &gt; 55, "Old 55+", IF(data[[#This Row],[Age]]&gt;= 31,"Middle Age 31-54",IF(data[[#This Row],[Age]]&lt;31,"Adolescent 0-30","Invalid")))</f>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IF(data[[#This Row],[Age]] &gt; 55, "Old 55+", IF(data[[#This Row],[Age]]&gt;= 31,"Middle Age 31-54",IF(data[[#This Row],[Age]]&lt;31,"Adolescent 0-30","Invalid")))</f>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IF(data[[#This Row],[Age]] &gt; 55, "Old 55+", IF(data[[#This Row],[Age]]&gt;= 31,"Middle Age 31-54",IF(data[[#This Row],[Age]]&lt;31,"Adolescent 0-30","Invalid")))</f>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IF(data[[#This Row],[Age]] &gt; 55, "Old 55+", IF(data[[#This Row],[Age]]&gt;= 31,"Middle Age 31-54",IF(data[[#This Row],[Age]]&lt;31,"Adolescent 0-30","Invalid")))</f>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IF(data[[#This Row],[Age]] &gt; 55, "Old 55+", IF(data[[#This Row],[Age]]&gt;= 31,"Middle Age 31-54",IF(data[[#This Row],[Age]]&lt;31,"Adolescent 0-30","Invalid")))</f>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IF(data[[#This Row],[Age]] &gt; 55, "Old 55+", IF(data[[#This Row],[Age]]&gt;= 31,"Middle Age 31-54",IF(data[[#This Row],[Age]]&lt;31,"Adolescent 0-30","Invalid")))</f>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IF(data[[#This Row],[Age]] &gt; 55, "Old 55+", IF(data[[#This Row],[Age]]&gt;= 31,"Middle Age 31-54",IF(data[[#This Row],[Age]]&lt;31,"Adolescent 0-30","Invalid")))</f>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IF(data[[#This Row],[Age]] &gt; 55, "Old 55+", IF(data[[#This Row],[Age]]&gt;= 31,"Middle Age 31-54",IF(data[[#This Row],[Age]]&lt;31,"Adolescent 0-30","Invalid")))</f>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IF(data[[#This Row],[Age]] &gt; 55, "Old 55+", IF(data[[#This Row],[Age]]&gt;= 31,"Middle Age 31-54",IF(data[[#This Row],[Age]]&lt;31,"Adolescent 0-30","Invalid")))</f>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IF(data[[#This Row],[Age]] &gt; 55, "Old 55+", IF(data[[#This Row],[Age]]&gt;= 31,"Middle Age 31-54",IF(data[[#This Row],[Age]]&lt;31,"Adolescent 0-30","Invalid")))</f>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IF(data[[#This Row],[Age]] &gt; 55, "Old 55+", IF(data[[#This Row],[Age]]&gt;= 31,"Middle Age 31-54",IF(data[[#This Row],[Age]]&lt;31,"Adolescent 0-30","Invalid")))</f>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IF(data[[#This Row],[Age]] &gt; 55, "Old 55+", IF(data[[#This Row],[Age]]&gt;= 31,"Middle Age 31-54",IF(data[[#This Row],[Age]]&lt;31,"Adolescent 0-30","Invalid")))</f>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IF(data[[#This Row],[Age]] &gt; 55, "Old 55+", IF(data[[#This Row],[Age]]&gt;= 31,"Middle Age 31-54",IF(data[[#This Row],[Age]]&lt;31,"Adolescent 0-30","Invalid")))</f>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IF(data[[#This Row],[Age]] &gt; 55, "Old 55+", IF(data[[#This Row],[Age]]&gt;= 31,"Middle Age 31-54",IF(data[[#This Row],[Age]]&lt;31,"Adolescent 0-30","Invalid")))</f>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IF(data[[#This Row],[Age]] &gt; 55, "Old 55+", IF(data[[#This Row],[Age]]&gt;= 31,"Middle Age 31-54",IF(data[[#This Row],[Age]]&lt;31,"Adolescent 0-30","Invalid")))</f>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IF(data[[#This Row],[Age]] &gt; 55, "Old 55+", IF(data[[#This Row],[Age]]&gt;= 31,"Middle Age 31-54",IF(data[[#This Row],[Age]]&lt;31,"Adolescent 0-30","Invalid")))</f>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IF(data[[#This Row],[Age]] &gt; 55, "Old 55+", IF(data[[#This Row],[Age]]&gt;= 31,"Middle Age 31-54",IF(data[[#This Row],[Age]]&lt;31,"Adolescent 0-30","Invalid")))</f>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IF(data[[#This Row],[Age]] &gt; 55, "Old 55+", IF(data[[#This Row],[Age]]&gt;= 31,"Middle Age 31-54",IF(data[[#This Row],[Age]]&lt;31,"Adolescent 0-30","Invalid")))</f>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IF(data[[#This Row],[Age]] &gt; 55, "Old 55+", IF(data[[#This Row],[Age]]&gt;= 31,"Middle Age 31-54",IF(data[[#This Row],[Age]]&lt;31,"Adolescent 0-30","Invalid")))</f>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IF(data[[#This Row],[Age]] &gt; 55, "Old 55+", IF(data[[#This Row],[Age]]&gt;= 31,"Middle Age 31-54",IF(data[[#This Row],[Age]]&lt;31,"Adolescent 0-30","Invalid")))</f>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IF(data[[#This Row],[Age]] &gt; 55, "Old 55+", IF(data[[#This Row],[Age]]&gt;= 31,"Middle Age 31-54",IF(data[[#This Row],[Age]]&lt;31,"Adolescent 0-30","Invalid")))</f>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IF(data[[#This Row],[Age]] &gt; 55, "Old 55+", IF(data[[#This Row],[Age]]&gt;= 31,"Middle Age 31-54",IF(data[[#This Row],[Age]]&lt;31,"Adolescent 0-30","Invalid")))</f>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IF(data[[#This Row],[Age]] &gt; 55, "Old 55+", IF(data[[#This Row],[Age]]&gt;= 31,"Middle Age 31-54",IF(data[[#This Row],[Age]]&lt;31,"Adolescent 0-30","Invalid")))</f>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IF(data[[#This Row],[Age]] &gt; 55, "Old 55+", IF(data[[#This Row],[Age]]&gt;= 31,"Middle Age 31-54",IF(data[[#This Row],[Age]]&lt;31,"Adolescent 0-30","Invalid")))</f>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IF(data[[#This Row],[Age]] &gt; 55, "Old 55+", IF(data[[#This Row],[Age]]&gt;= 31,"Middle Age 31-54",IF(data[[#This Row],[Age]]&lt;31,"Adolescent 0-30","Invalid")))</f>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IF(data[[#This Row],[Age]] &gt; 55, "Old 55+", IF(data[[#This Row],[Age]]&gt;= 31,"Middle Age 31-54",IF(data[[#This Row],[Age]]&lt;31,"Adolescent 0-30","Invalid")))</f>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IF(data[[#This Row],[Age]] &gt; 55, "Old 55+", IF(data[[#This Row],[Age]]&gt;= 31,"Middle Age 31-54",IF(data[[#This Row],[Age]]&lt;31,"Adolescent 0-30","Invalid")))</f>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IF(data[[#This Row],[Age]] &gt; 55, "Old 55+", IF(data[[#This Row],[Age]]&gt;= 31,"Middle Age 31-54",IF(data[[#This Row],[Age]]&lt;31,"Adolescent 0-30","Invalid")))</f>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IF(data[[#This Row],[Age]] &gt; 55, "Old 55+", IF(data[[#This Row],[Age]]&gt;= 31,"Middle Age 31-54",IF(data[[#This Row],[Age]]&lt;31,"Adolescent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IF(data[[#This Row],[Age]] &gt; 55, "Old 55+", IF(data[[#This Row],[Age]]&gt;= 31,"Middle Age 31-54",IF(data[[#This Row],[Age]]&lt;31,"Adolescent 0-30","Invalid")))</f>
        <v>Middle Age 31-54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IF(data[[#This Row],[Age]] &gt; 55, "Old 55+", IF(data[[#This Row],[Age]]&gt;= 31,"Middle Age 31-54",IF(data[[#This Row],[Age]]&lt;31,"Adolescent 0-30","Invalid")))</f>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IF(data[[#This Row],[Age]] &gt; 55, "Old 55+", IF(data[[#This Row],[Age]]&gt;= 31,"Middle Age 31-54",IF(data[[#This Row],[Age]]&lt;31,"Adolescent 0-30","Invalid")))</f>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IF(data[[#This Row],[Age]] &gt; 55, "Old 55+", IF(data[[#This Row],[Age]]&gt;= 31,"Middle Age 31-54",IF(data[[#This Row],[Age]]&lt;31,"Adolescent 0-30","Invalid")))</f>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IF(data[[#This Row],[Age]] &gt; 55, "Old 55+", IF(data[[#This Row],[Age]]&gt;= 31,"Middle Age 31-54",IF(data[[#This Row],[Age]]&lt;31,"Adolescent 0-30","Invalid")))</f>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IF(data[[#This Row],[Age]] &gt; 55, "Old 55+", IF(data[[#This Row],[Age]]&gt;= 31,"Middle Age 31-54",IF(data[[#This Row],[Age]]&lt;31,"Adolescent 0-30","Invalid")))</f>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IF(data[[#This Row],[Age]] &gt; 55, "Old 55+", IF(data[[#This Row],[Age]]&gt;= 31,"Middle Age 31-54",IF(data[[#This Row],[Age]]&lt;31,"Adolescent 0-30","Invalid")))</f>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IF(data[[#This Row],[Age]] &gt; 55, "Old 55+", IF(data[[#This Row],[Age]]&gt;= 31,"Middle Age 31-54",IF(data[[#This Row],[Age]]&lt;31,"Adolescent 0-30","Invalid")))</f>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IF(data[[#This Row],[Age]] &gt; 55, "Old 55+", IF(data[[#This Row],[Age]]&gt;= 31,"Middle Age 31-54",IF(data[[#This Row],[Age]]&lt;31,"Adolescent 0-30","Invalid")))</f>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IF(data[[#This Row],[Age]] &gt; 55, "Old 55+", IF(data[[#This Row],[Age]]&gt;= 31,"Middle Age 31-54",IF(data[[#This Row],[Age]]&lt;31,"Adolescent 0-30","Invalid")))</f>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IF(data[[#This Row],[Age]] &gt; 55, "Old 55+", IF(data[[#This Row],[Age]]&gt;= 31,"Middle Age 31-54",IF(data[[#This Row],[Age]]&lt;31,"Adolescent 0-30","Invalid")))</f>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IF(data[[#This Row],[Age]] &gt; 55, "Old 55+", IF(data[[#This Row],[Age]]&gt;= 31,"Middle Age 31-54",IF(data[[#This Row],[Age]]&lt;31,"Adolescent 0-30","Invalid")))</f>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IF(data[[#This Row],[Age]] &gt; 55, "Old 55+", IF(data[[#This Row],[Age]]&gt;= 31,"Middle Age 31-54",IF(data[[#This Row],[Age]]&lt;31,"Adolescent 0-30","Invalid")))</f>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IF(data[[#This Row],[Age]] &gt; 55, "Old 55+", IF(data[[#This Row],[Age]]&gt;= 31,"Middle Age 31-54",IF(data[[#This Row],[Age]]&lt;31,"Adolescent 0-30","Invalid")))</f>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IF(data[[#This Row],[Age]] &gt; 55, "Old 55+", IF(data[[#This Row],[Age]]&gt;= 31,"Middle Age 31-54",IF(data[[#This Row],[Age]]&lt;31,"Adolescent 0-30","Invalid")))</f>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IF(data[[#This Row],[Age]] &gt; 55, "Old 55+", IF(data[[#This Row],[Age]]&gt;= 31,"Middle Age 31-54",IF(data[[#This Row],[Age]]&lt;31,"Adolescent 0-30","Invalid")))</f>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IF(data[[#This Row],[Age]] &gt; 55, "Old 55+", IF(data[[#This Row],[Age]]&gt;= 31,"Middle Age 31-54",IF(data[[#This Row],[Age]]&lt;31,"Adolescent 0-30","Invalid")))</f>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IF(data[[#This Row],[Age]] &gt; 55, "Old 55+", IF(data[[#This Row],[Age]]&gt;= 31,"Middle Age 31-54",IF(data[[#This Row],[Age]]&lt;31,"Adolescent 0-30","Invalid")))</f>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IF(data[[#This Row],[Age]] &gt; 55, "Old 55+", IF(data[[#This Row],[Age]]&gt;= 31,"Middle Age 31-54",IF(data[[#This Row],[Age]]&lt;31,"Adolescent 0-30","Invalid")))</f>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IF(data[[#This Row],[Age]] &gt; 55, "Old 55+", IF(data[[#This Row],[Age]]&gt;= 31,"Middle Age 31-54",IF(data[[#This Row],[Age]]&lt;31,"Adolescent 0-30","Invalid")))</f>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IF(data[[#This Row],[Age]] &gt; 55, "Old 55+", IF(data[[#This Row],[Age]]&gt;= 31,"Middle Age 31-54",IF(data[[#This Row],[Age]]&lt;31,"Adolescent 0-30","Invalid")))</f>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IF(data[[#This Row],[Age]] &gt; 55, "Old 55+", IF(data[[#This Row],[Age]]&gt;= 31,"Middle Age 31-54",IF(data[[#This Row],[Age]]&lt;31,"Adolescent 0-30","Invalid")))</f>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IF(data[[#This Row],[Age]] &gt; 55, "Old 55+", IF(data[[#This Row],[Age]]&gt;= 31,"Middle Age 31-54",IF(data[[#This Row],[Age]]&lt;31,"Adolescent 0-30","Invalid")))</f>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IF(data[[#This Row],[Age]] &gt; 55, "Old 55+", IF(data[[#This Row],[Age]]&gt;= 31,"Middle Age 31-54",IF(data[[#This Row],[Age]]&lt;31,"Adolescent 0-30","Invalid")))</f>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IF(data[[#This Row],[Age]] &gt; 55, "Old 55+", IF(data[[#This Row],[Age]]&gt;= 31,"Middle Age 31-54",IF(data[[#This Row],[Age]]&lt;31,"Adolescent 0-30","Invalid")))</f>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IF(data[[#This Row],[Age]] &gt; 55, "Old 55+", IF(data[[#This Row],[Age]]&gt;= 31,"Middle Age 31-54",IF(data[[#This Row],[Age]]&lt;31,"Adolescent 0-30","Invalid")))</f>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IF(data[[#This Row],[Age]] &gt; 55, "Old 55+", IF(data[[#This Row],[Age]]&gt;= 31,"Middle Age 31-54",IF(data[[#This Row],[Age]]&lt;31,"Adolescent 0-30","Invalid")))</f>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IF(data[[#This Row],[Age]] &gt; 55, "Old 55+", IF(data[[#This Row],[Age]]&gt;= 31,"Middle Age 31-54",IF(data[[#This Row],[Age]]&lt;31,"Adolescent 0-30","Invalid")))</f>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IF(data[[#This Row],[Age]] &gt; 55, "Old 55+", IF(data[[#This Row],[Age]]&gt;= 31,"Middle Age 31-54",IF(data[[#This Row],[Age]]&lt;31,"Adolescent 0-30","Invalid")))</f>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IF(data[[#This Row],[Age]] &gt; 55, "Old 55+", IF(data[[#This Row],[Age]]&gt;= 31,"Middle Age 31-54",IF(data[[#This Row],[Age]]&lt;31,"Adolescent 0-30","Invalid")))</f>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IF(data[[#This Row],[Age]] &gt; 55, "Old 55+", IF(data[[#This Row],[Age]]&gt;= 31,"Middle Age 31-54",IF(data[[#This Row],[Age]]&lt;31,"Adolescent 0-30","Invalid")))</f>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IF(data[[#This Row],[Age]] &gt; 55, "Old 55+", IF(data[[#This Row],[Age]]&gt;= 31,"Middle Age 31-54",IF(data[[#This Row],[Age]]&lt;31,"Adolescent 0-30","Invalid")))</f>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IF(data[[#This Row],[Age]] &gt; 55, "Old 55+", IF(data[[#This Row],[Age]]&gt;= 31,"Middle Age 31-54",IF(data[[#This Row],[Age]]&lt;31,"Adolescent 0-30","Invalid")))</f>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IF(data[[#This Row],[Age]] &gt; 55, "Old 55+", IF(data[[#This Row],[Age]]&gt;= 31,"Middle Age 31-54",IF(data[[#This Row],[Age]]&lt;31,"Adolescent 0-30","Invalid")))</f>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IF(data[[#This Row],[Age]] &gt; 55, "Old 55+", IF(data[[#This Row],[Age]]&gt;= 31,"Middle Age 31-54",IF(data[[#This Row],[Age]]&lt;31,"Adolescent 0-30","Invalid")))</f>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IF(data[[#This Row],[Age]] &gt; 55, "Old 55+", IF(data[[#This Row],[Age]]&gt;= 31,"Middle Age 31-54",IF(data[[#This Row],[Age]]&lt;31,"Adolescent 0-30","Invalid")))</f>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IF(data[[#This Row],[Age]] &gt; 55, "Old 55+", IF(data[[#This Row],[Age]]&gt;= 31,"Middle Age 31-54",IF(data[[#This Row],[Age]]&lt;31,"Adolescent 0-30","Invalid")))</f>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IF(data[[#This Row],[Age]] &gt; 55, "Old 55+", IF(data[[#This Row],[Age]]&gt;= 31,"Middle Age 31-54",IF(data[[#This Row],[Age]]&lt;31,"Adolescent 0-30","Invalid")))</f>
        <v>Middle Age 31-54</v>
      </c>
      <c r="N1001" t="s">
        <v>15</v>
      </c>
    </row>
    <row r="1048576" spans="1:1" x14ac:dyDescent="0.25">
      <c r="A1048576">
        <f>SUM(A2:A1048575)</f>
        <v>19965992</v>
      </c>
    </row>
  </sheetData>
  <conditionalFormatting sqref="A1:A1001">
    <cfRule type="duplicateValues" dxfId="0" priority="1"/>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dc:creator>
  <cp:lastModifiedBy>Seif</cp:lastModifiedBy>
  <cp:lastPrinted>2023-07-08T14:22:49Z</cp:lastPrinted>
  <dcterms:created xsi:type="dcterms:W3CDTF">2022-03-18T02:50:57Z</dcterms:created>
  <dcterms:modified xsi:type="dcterms:W3CDTF">2023-07-08T15:04:43Z</dcterms:modified>
</cp:coreProperties>
</file>