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五十子　悠布樹ikagoyuuki\Desktop\"/>
    </mc:Choice>
  </mc:AlternateContent>
  <xr:revisionPtr revIDLastSave="0" documentId="13_ncr:1_{59C56ACD-7427-4CFA-A972-1336CB030316}" xr6:coauthVersionLast="47" xr6:coauthVersionMax="47" xr10:uidLastSave="{00000000-0000-0000-0000-000000000000}"/>
  <bookViews>
    <workbookView xWindow="-120" yWindow="-120" windowWidth="29040" windowHeight="15525" activeTab="2" xr2:uid="{00000000-000D-0000-FFFF-FFFF00000000}"/>
  </bookViews>
  <sheets>
    <sheet name="2023 最新版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2" i="3"/>
  <c r="H1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3" i="3"/>
  <c r="H5" i="3"/>
  <c r="H6" i="3"/>
  <c r="H7" i="3"/>
  <c r="H8" i="3"/>
  <c r="G4" i="3"/>
  <c r="H4" i="3"/>
  <c r="G3" i="3"/>
  <c r="E18" i="3"/>
  <c r="E19" i="3"/>
  <c r="E1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3"/>
  <c r="I19" i="3"/>
  <c r="H19" i="3"/>
  <c r="G19" i="3"/>
  <c r="F19" i="3"/>
  <c r="I18" i="3"/>
  <c r="H18" i="3"/>
  <c r="G18" i="3"/>
  <c r="F18" i="3"/>
  <c r="H17" i="3"/>
  <c r="G17" i="3"/>
  <c r="F17" i="3"/>
  <c r="G16" i="3"/>
  <c r="F16" i="3"/>
  <c r="E16" i="3"/>
  <c r="G15" i="3"/>
  <c r="F15" i="3"/>
  <c r="E15" i="3"/>
  <c r="E29" i="3"/>
  <c r="D28" i="3"/>
  <c r="I29" i="3"/>
  <c r="I28" i="3"/>
  <c r="H26" i="3"/>
  <c r="G26" i="3"/>
  <c r="F26" i="3"/>
  <c r="E26" i="3"/>
  <c r="F23" i="3"/>
  <c r="E23" i="3"/>
  <c r="H29" i="3"/>
  <c r="G29" i="3"/>
  <c r="F29" i="3"/>
  <c r="H14" i="3"/>
  <c r="G14" i="3"/>
  <c r="F14" i="3"/>
  <c r="E14" i="3"/>
  <c r="H13" i="3"/>
  <c r="G13" i="3"/>
  <c r="F13" i="3"/>
  <c r="E13" i="3"/>
  <c r="G12" i="3"/>
  <c r="F12" i="3"/>
  <c r="E12" i="3"/>
  <c r="G11" i="3"/>
  <c r="F11" i="3"/>
  <c r="E11" i="3"/>
  <c r="H10" i="3"/>
  <c r="F10" i="3"/>
  <c r="G10" i="3"/>
  <c r="E10" i="3"/>
  <c r="H9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F4" i="3"/>
  <c r="E4" i="3"/>
  <c r="D4" i="3"/>
  <c r="F3" i="3"/>
  <c r="E3" i="3"/>
  <c r="D3" i="3"/>
</calcChain>
</file>

<file path=xl/sharedStrings.xml><?xml version="1.0" encoding="utf-8"?>
<sst xmlns="http://schemas.openxmlformats.org/spreadsheetml/2006/main" count="106" uniqueCount="39">
  <si>
    <t>No.</t>
    <phoneticPr fontId="2"/>
  </si>
  <si>
    <t>Name</t>
    <phoneticPr fontId="2"/>
  </si>
  <si>
    <t>ROM</t>
    <phoneticPr fontId="2"/>
  </si>
  <si>
    <t>RAM</t>
    <phoneticPr fontId="2"/>
  </si>
  <si>
    <t>Chip</t>
    <phoneticPr fontId="2"/>
  </si>
  <si>
    <t>\</t>
    <phoneticPr fontId="2"/>
  </si>
  <si>
    <t>iPhone12</t>
  </si>
  <si>
    <t>iPhone12</t>
    <phoneticPr fontId="2"/>
  </si>
  <si>
    <t>iPhone12ProMax</t>
  </si>
  <si>
    <t>iPhone12ProMax</t>
    <phoneticPr fontId="2"/>
  </si>
  <si>
    <t>iPhone12Pro</t>
  </si>
  <si>
    <t>iPhone12Pro</t>
    <phoneticPr fontId="2"/>
  </si>
  <si>
    <t>iPhone12mini</t>
  </si>
  <si>
    <t>iPhone12mini</t>
    <phoneticPr fontId="2"/>
  </si>
  <si>
    <t>iPhone13mini</t>
  </si>
  <si>
    <t>iPhone13mini</t>
    <phoneticPr fontId="2"/>
  </si>
  <si>
    <t>iPhone13</t>
  </si>
  <si>
    <t>iPhone13</t>
    <phoneticPr fontId="2"/>
  </si>
  <si>
    <t>iPhone13Pro</t>
  </si>
  <si>
    <t>iPhone13Pro</t>
    <phoneticPr fontId="2"/>
  </si>
  <si>
    <t>iPhone13ProMax</t>
  </si>
  <si>
    <t>iPhone13ProMax</t>
    <phoneticPr fontId="2"/>
  </si>
  <si>
    <t>iPhone14</t>
  </si>
  <si>
    <t>iPhone14</t>
    <phoneticPr fontId="2"/>
  </si>
  <si>
    <t>iPhone14Plus</t>
  </si>
  <si>
    <t>iPhone14Plus</t>
    <phoneticPr fontId="2"/>
  </si>
  <si>
    <t>iPhone14Pro</t>
  </si>
  <si>
    <t>iPhone14Pro</t>
    <phoneticPr fontId="2"/>
  </si>
  <si>
    <t>iPhone14ProMax</t>
  </si>
  <si>
    <t>iPhone14ProMax</t>
    <phoneticPr fontId="2"/>
  </si>
  <si>
    <t>iPhone15</t>
  </si>
  <si>
    <t>ー</t>
  </si>
  <si>
    <t>ー</t>
    <phoneticPr fontId="2"/>
  </si>
  <si>
    <t>iPhone15Plus</t>
  </si>
  <si>
    <t>iPhone15Pro</t>
  </si>
  <si>
    <t>iPhone15ProMax</t>
  </si>
  <si>
    <t>iPhone15Ultra</t>
  </si>
  <si>
    <t>iPhone15Ultra</t>
    <phoneticPr fontId="2"/>
  </si>
  <si>
    <t>leaks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</si>
</sst>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4" tint="-0.249977111117893"/>
      <name val="游ゴシック"/>
      <family val="2"/>
      <scheme val="minor"/>
    </font>
    <font>
      <sz val="11"/>
      <color theme="0" tint="-0.249977111117893"/>
      <name val="游ゴシック"/>
      <family val="2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38" fontId="0" fillId="0" borderId="0" xfId="1" applyFont="1" applyAlignment="1"/>
    <xf numFmtId="38" fontId="0" fillId="0" borderId="0" xfId="0" applyNumberFormat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38" fontId="3" fillId="0" borderId="1" xfId="1" applyFont="1" applyBorder="1" applyAlignment="1">
      <alignment horizontal="right" vertical="center"/>
    </xf>
    <xf numFmtId="38" fontId="4" fillId="0" borderId="1" xfId="1" applyFont="1" applyBorder="1" applyAlignment="1">
      <alignment horizontal="right" vertical="center"/>
    </xf>
    <xf numFmtId="38" fontId="5" fillId="0" borderId="1" xfId="1" applyFont="1" applyBorder="1" applyAlignment="1">
      <alignment horizontal="right" vertical="center"/>
    </xf>
    <xf numFmtId="38" fontId="4" fillId="0" borderId="1" xfId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Sheet2!$C$3:$C$19</c:f>
              <c:strCache>
                <c:ptCount val="17"/>
                <c:pt idx="0">
                  <c:v>iPhone12mini</c:v>
                </c:pt>
                <c:pt idx="1">
                  <c:v>iPhone12</c:v>
                </c:pt>
                <c:pt idx="2">
                  <c:v>iPhone12Pro</c:v>
                </c:pt>
                <c:pt idx="3">
                  <c:v>iPhone12ProMax</c:v>
                </c:pt>
                <c:pt idx="4">
                  <c:v>iPhone13mini</c:v>
                </c:pt>
                <c:pt idx="5">
                  <c:v>iPhone13</c:v>
                </c:pt>
                <c:pt idx="6">
                  <c:v>iPhone13Pro</c:v>
                </c:pt>
                <c:pt idx="7">
                  <c:v>iPhone13ProMax</c:v>
                </c:pt>
                <c:pt idx="8">
                  <c:v>iPhone14</c:v>
                </c:pt>
                <c:pt idx="9">
                  <c:v>iPhone14Plus</c:v>
                </c:pt>
                <c:pt idx="10">
                  <c:v>iPhone14Pro</c:v>
                </c:pt>
                <c:pt idx="11">
                  <c:v>iPhone14ProMax</c:v>
                </c:pt>
                <c:pt idx="12">
                  <c:v>iPhone15</c:v>
                </c:pt>
                <c:pt idx="13">
                  <c:v>iPhone15Plus</c:v>
                </c:pt>
                <c:pt idx="14">
                  <c:v>iPhone15Pro</c:v>
                </c:pt>
                <c:pt idx="15">
                  <c:v>iPhone15ProMax</c:v>
                </c:pt>
                <c:pt idx="16">
                  <c:v>iPhone15Ultra</c:v>
                </c:pt>
              </c:strCache>
            </c:strRef>
          </c:cat>
          <c:val>
            <c:numRef>
              <c:f>Sheet2!$D$3:$D$19</c:f>
              <c:numCache>
                <c:formatCode>#,##0_);[Red]\(#,##0\)</c:formatCode>
                <c:ptCount val="17"/>
                <c:pt idx="0">
                  <c:v>74800</c:v>
                </c:pt>
                <c:pt idx="1">
                  <c:v>92800</c:v>
                </c:pt>
                <c:pt idx="2">
                  <c:v>99800</c:v>
                </c:pt>
                <c:pt idx="3">
                  <c:v>110800</c:v>
                </c:pt>
                <c:pt idx="4">
                  <c:v>79800</c:v>
                </c:pt>
                <c:pt idx="5">
                  <c:v>91800</c:v>
                </c:pt>
                <c:pt idx="6">
                  <c:v>115800</c:v>
                </c:pt>
                <c:pt idx="7">
                  <c:v>127800</c:v>
                </c:pt>
                <c:pt idx="8">
                  <c:v>112800</c:v>
                </c:pt>
                <c:pt idx="9">
                  <c:v>127800</c:v>
                </c:pt>
                <c:pt idx="10">
                  <c:v>142800</c:v>
                </c:pt>
                <c:pt idx="11">
                  <c:v>157800</c:v>
                </c:pt>
                <c:pt idx="12">
                  <c:v>133800</c:v>
                </c:pt>
                <c:pt idx="13">
                  <c:v>148800</c:v>
                </c:pt>
                <c:pt idx="14">
                  <c:v>166800</c:v>
                </c:pt>
                <c:pt idx="15">
                  <c:v>181800</c:v>
                </c:pt>
                <c:pt idx="16">
                  <c:v>196800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4B5E-98A5-B3EBA73DEEA1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Sheet2!$C$3:$C$19</c:f>
              <c:strCache>
                <c:ptCount val="17"/>
                <c:pt idx="0">
                  <c:v>iPhone12mini</c:v>
                </c:pt>
                <c:pt idx="1">
                  <c:v>iPhone12</c:v>
                </c:pt>
                <c:pt idx="2">
                  <c:v>iPhone12Pro</c:v>
                </c:pt>
                <c:pt idx="3">
                  <c:v>iPhone12ProMax</c:v>
                </c:pt>
                <c:pt idx="4">
                  <c:v>iPhone13mini</c:v>
                </c:pt>
                <c:pt idx="5">
                  <c:v>iPhone13</c:v>
                </c:pt>
                <c:pt idx="6">
                  <c:v>iPhone13Pro</c:v>
                </c:pt>
                <c:pt idx="7">
                  <c:v>iPhone13ProMax</c:v>
                </c:pt>
                <c:pt idx="8">
                  <c:v>iPhone14</c:v>
                </c:pt>
                <c:pt idx="9">
                  <c:v>iPhone14Plus</c:v>
                </c:pt>
                <c:pt idx="10">
                  <c:v>iPhone14Pro</c:v>
                </c:pt>
                <c:pt idx="11">
                  <c:v>iPhone14ProMax</c:v>
                </c:pt>
                <c:pt idx="12">
                  <c:v>iPhone15</c:v>
                </c:pt>
                <c:pt idx="13">
                  <c:v>iPhone15Plus</c:v>
                </c:pt>
                <c:pt idx="14">
                  <c:v>iPhone15Pro</c:v>
                </c:pt>
                <c:pt idx="15">
                  <c:v>iPhone15ProMax</c:v>
                </c:pt>
                <c:pt idx="16">
                  <c:v>iPhone15Ultra</c:v>
                </c:pt>
              </c:strCache>
            </c:strRef>
          </c:cat>
          <c:val>
            <c:numRef>
              <c:f>Sheet2!$E$3:$E$19</c:f>
              <c:numCache>
                <c:formatCode>#,##0_);[Red]\(#,##0\)</c:formatCode>
                <c:ptCount val="17"/>
                <c:pt idx="0">
                  <c:v>79800</c:v>
                </c:pt>
                <c:pt idx="1">
                  <c:v>99800</c:v>
                </c:pt>
                <c:pt idx="2">
                  <c:v>106800</c:v>
                </c:pt>
                <c:pt idx="3">
                  <c:v>117800</c:v>
                </c:pt>
                <c:pt idx="4">
                  <c:v>86800</c:v>
                </c:pt>
                <c:pt idx="5">
                  <c:v>98800</c:v>
                </c:pt>
                <c:pt idx="6">
                  <c:v>122800</c:v>
                </c:pt>
                <c:pt idx="7">
                  <c:v>134800</c:v>
                </c:pt>
                <c:pt idx="8">
                  <c:v>119800</c:v>
                </c:pt>
                <c:pt idx="9">
                  <c:v>134800</c:v>
                </c:pt>
                <c:pt idx="10">
                  <c:v>149800</c:v>
                </c:pt>
                <c:pt idx="11">
                  <c:v>164800</c:v>
                </c:pt>
                <c:pt idx="12">
                  <c:v>140800</c:v>
                </c:pt>
                <c:pt idx="13">
                  <c:v>155800</c:v>
                </c:pt>
                <c:pt idx="14">
                  <c:v>173800</c:v>
                </c:pt>
                <c:pt idx="15">
                  <c:v>188800</c:v>
                </c:pt>
                <c:pt idx="16">
                  <c:v>203800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3-4B5E-98A5-B3EBA73DEEA1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Sheet2!$C$3:$C$19</c:f>
              <c:strCache>
                <c:ptCount val="17"/>
                <c:pt idx="0">
                  <c:v>iPhone12mini</c:v>
                </c:pt>
                <c:pt idx="1">
                  <c:v>iPhone12</c:v>
                </c:pt>
                <c:pt idx="2">
                  <c:v>iPhone12Pro</c:v>
                </c:pt>
                <c:pt idx="3">
                  <c:v>iPhone12ProMax</c:v>
                </c:pt>
                <c:pt idx="4">
                  <c:v>iPhone13mini</c:v>
                </c:pt>
                <c:pt idx="5">
                  <c:v>iPhone13</c:v>
                </c:pt>
                <c:pt idx="6">
                  <c:v>iPhone13Pro</c:v>
                </c:pt>
                <c:pt idx="7">
                  <c:v>iPhone13ProMax</c:v>
                </c:pt>
                <c:pt idx="8">
                  <c:v>iPhone14</c:v>
                </c:pt>
                <c:pt idx="9">
                  <c:v>iPhone14Plus</c:v>
                </c:pt>
                <c:pt idx="10">
                  <c:v>iPhone14Pro</c:v>
                </c:pt>
                <c:pt idx="11">
                  <c:v>iPhone14ProMax</c:v>
                </c:pt>
                <c:pt idx="12">
                  <c:v>iPhone15</c:v>
                </c:pt>
                <c:pt idx="13">
                  <c:v>iPhone15Plus</c:v>
                </c:pt>
                <c:pt idx="14">
                  <c:v>iPhone15Pro</c:v>
                </c:pt>
                <c:pt idx="15">
                  <c:v>iPhone15ProMax</c:v>
                </c:pt>
                <c:pt idx="16">
                  <c:v>iPhone15Ultra</c:v>
                </c:pt>
              </c:strCache>
            </c:strRef>
          </c:cat>
          <c:val>
            <c:numRef>
              <c:f>Sheet2!$F$3:$F$19</c:f>
              <c:numCache>
                <c:formatCode>#,##0_);[Red]\(#,##0\)</c:formatCode>
                <c:ptCount val="17"/>
                <c:pt idx="0">
                  <c:v>90800</c:v>
                </c:pt>
                <c:pt idx="1">
                  <c:v>114800</c:v>
                </c:pt>
                <c:pt idx="2">
                  <c:v>117800</c:v>
                </c:pt>
                <c:pt idx="3">
                  <c:v>128800</c:v>
                </c:pt>
                <c:pt idx="4">
                  <c:v>98800</c:v>
                </c:pt>
                <c:pt idx="5">
                  <c:v>110800</c:v>
                </c:pt>
                <c:pt idx="6">
                  <c:v>134800</c:v>
                </c:pt>
                <c:pt idx="7">
                  <c:v>146800</c:v>
                </c:pt>
                <c:pt idx="8">
                  <c:v>134800</c:v>
                </c:pt>
                <c:pt idx="9">
                  <c:v>149800</c:v>
                </c:pt>
                <c:pt idx="10">
                  <c:v>164800</c:v>
                </c:pt>
                <c:pt idx="11">
                  <c:v>179800</c:v>
                </c:pt>
                <c:pt idx="12">
                  <c:v>158800</c:v>
                </c:pt>
                <c:pt idx="13">
                  <c:v>173800</c:v>
                </c:pt>
                <c:pt idx="14">
                  <c:v>188800</c:v>
                </c:pt>
                <c:pt idx="15">
                  <c:v>203800</c:v>
                </c:pt>
                <c:pt idx="16">
                  <c:v>218800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B5E-98A5-B3EBA73D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774992"/>
        <c:axId val="737781232"/>
      </c:barChart>
      <c:lineChart>
        <c:grouping val="standard"/>
        <c:varyColors val="0"/>
        <c:ser>
          <c:idx val="3"/>
          <c:order val="3"/>
          <c:tx>
            <c:strRef>
              <c:f>Sheet2!$G$2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Sheet2!$C$3:$C$19</c:f>
              <c:strCache>
                <c:ptCount val="17"/>
                <c:pt idx="0">
                  <c:v>iPhone12mini</c:v>
                </c:pt>
                <c:pt idx="1">
                  <c:v>iPhone12</c:v>
                </c:pt>
                <c:pt idx="2">
                  <c:v>iPhone12Pro</c:v>
                </c:pt>
                <c:pt idx="3">
                  <c:v>iPhone12ProMax</c:v>
                </c:pt>
                <c:pt idx="4">
                  <c:v>iPhone13mini</c:v>
                </c:pt>
                <c:pt idx="5">
                  <c:v>iPhone13</c:v>
                </c:pt>
                <c:pt idx="6">
                  <c:v>iPhone13Pro</c:v>
                </c:pt>
                <c:pt idx="7">
                  <c:v>iPhone13ProMax</c:v>
                </c:pt>
                <c:pt idx="8">
                  <c:v>iPhone14</c:v>
                </c:pt>
                <c:pt idx="9">
                  <c:v>iPhone14Plus</c:v>
                </c:pt>
                <c:pt idx="10">
                  <c:v>iPhone14Pro</c:v>
                </c:pt>
                <c:pt idx="11">
                  <c:v>iPhone14ProMax</c:v>
                </c:pt>
                <c:pt idx="12">
                  <c:v>iPhone15</c:v>
                </c:pt>
                <c:pt idx="13">
                  <c:v>iPhone15Plus</c:v>
                </c:pt>
                <c:pt idx="14">
                  <c:v>iPhone15Pro</c:v>
                </c:pt>
                <c:pt idx="15">
                  <c:v>iPhone15ProMax</c:v>
                </c:pt>
                <c:pt idx="16">
                  <c:v>iPhone15Ultra</c:v>
                </c:pt>
              </c:strCache>
            </c:strRef>
          </c:cat>
          <c:val>
            <c:numRef>
              <c:f>Sheet2!$G$3:$G$19</c:f>
              <c:numCache>
                <c:formatCode>#,##0_);[Red]\(#,##0\)</c:formatCode>
                <c:ptCount val="17"/>
                <c:pt idx="0">
                  <c:v>120800</c:v>
                </c:pt>
                <c:pt idx="1">
                  <c:v>144800</c:v>
                </c:pt>
                <c:pt idx="2">
                  <c:v>139800</c:v>
                </c:pt>
                <c:pt idx="3">
                  <c:v>150800</c:v>
                </c:pt>
                <c:pt idx="4">
                  <c:v>122800</c:v>
                </c:pt>
                <c:pt idx="5">
                  <c:v>134800</c:v>
                </c:pt>
                <c:pt idx="6">
                  <c:v>158800</c:v>
                </c:pt>
                <c:pt idx="7">
                  <c:v>170800</c:v>
                </c:pt>
                <c:pt idx="8">
                  <c:v>164800</c:v>
                </c:pt>
                <c:pt idx="9">
                  <c:v>179800</c:v>
                </c:pt>
                <c:pt idx="10">
                  <c:v>194800</c:v>
                </c:pt>
                <c:pt idx="11">
                  <c:v>209800</c:v>
                </c:pt>
                <c:pt idx="12">
                  <c:v>194800</c:v>
                </c:pt>
                <c:pt idx="13">
                  <c:v>209800</c:v>
                </c:pt>
                <c:pt idx="14">
                  <c:v>218800</c:v>
                </c:pt>
                <c:pt idx="15">
                  <c:v>233800</c:v>
                </c:pt>
                <c:pt idx="16">
                  <c:v>248800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3-4B5E-98A5-B3EBA73DEEA1}"/>
            </c:ext>
          </c:extLst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Sheet2!$C$3:$C$19</c:f>
              <c:strCache>
                <c:ptCount val="17"/>
                <c:pt idx="0">
                  <c:v>iPhone12mini</c:v>
                </c:pt>
                <c:pt idx="1">
                  <c:v>iPhone12</c:v>
                </c:pt>
                <c:pt idx="2">
                  <c:v>iPhone12Pro</c:v>
                </c:pt>
                <c:pt idx="3">
                  <c:v>iPhone12ProMax</c:v>
                </c:pt>
                <c:pt idx="4">
                  <c:v>iPhone13mini</c:v>
                </c:pt>
                <c:pt idx="5">
                  <c:v>iPhone13</c:v>
                </c:pt>
                <c:pt idx="6">
                  <c:v>iPhone13Pro</c:v>
                </c:pt>
                <c:pt idx="7">
                  <c:v>iPhone13ProMax</c:v>
                </c:pt>
                <c:pt idx="8">
                  <c:v>iPhone14</c:v>
                </c:pt>
                <c:pt idx="9">
                  <c:v>iPhone14Plus</c:v>
                </c:pt>
                <c:pt idx="10">
                  <c:v>iPhone14Pro</c:v>
                </c:pt>
                <c:pt idx="11">
                  <c:v>iPhone14ProMax</c:v>
                </c:pt>
                <c:pt idx="12">
                  <c:v>iPhone15</c:v>
                </c:pt>
                <c:pt idx="13">
                  <c:v>iPhone15Plus</c:v>
                </c:pt>
                <c:pt idx="14">
                  <c:v>iPhone15Pro</c:v>
                </c:pt>
                <c:pt idx="15">
                  <c:v>iPhone15ProMax</c:v>
                </c:pt>
                <c:pt idx="16">
                  <c:v>iPhone15Ultra</c:v>
                </c:pt>
              </c:strCache>
            </c:strRef>
          </c:cat>
          <c:val>
            <c:numRef>
              <c:f>Sheet2!$H$3:$H$19</c:f>
              <c:numCache>
                <c:formatCode>#,##0_);[Red]\(#,##0\)</c:formatCode>
                <c:ptCount val="17"/>
                <c:pt idx="0">
                  <c:v>150800</c:v>
                </c:pt>
                <c:pt idx="1">
                  <c:v>174800</c:v>
                </c:pt>
                <c:pt idx="2">
                  <c:v>169800</c:v>
                </c:pt>
                <c:pt idx="3">
                  <c:v>180800</c:v>
                </c:pt>
                <c:pt idx="4">
                  <c:v>152800</c:v>
                </c:pt>
                <c:pt idx="5">
                  <c:v>164800</c:v>
                </c:pt>
                <c:pt idx="6">
                  <c:v>182800</c:v>
                </c:pt>
                <c:pt idx="7">
                  <c:v>194800</c:v>
                </c:pt>
                <c:pt idx="8">
                  <c:v>194800</c:v>
                </c:pt>
                <c:pt idx="9">
                  <c:v>209800</c:v>
                </c:pt>
                <c:pt idx="10">
                  <c:v>224800</c:v>
                </c:pt>
                <c:pt idx="11">
                  <c:v>239800</c:v>
                </c:pt>
                <c:pt idx="12">
                  <c:v>224800</c:v>
                </c:pt>
                <c:pt idx="13">
                  <c:v>239800</c:v>
                </c:pt>
                <c:pt idx="14">
                  <c:v>248800</c:v>
                </c:pt>
                <c:pt idx="15">
                  <c:v>263800</c:v>
                </c:pt>
                <c:pt idx="16">
                  <c:v>278800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3-4B5E-98A5-B3EBA73DEEA1}"/>
            </c:ext>
          </c:extLst>
        </c:ser>
        <c:ser>
          <c:idx val="5"/>
          <c:order val="5"/>
          <c:tx>
            <c:strRef>
              <c:f>Sheet2!$I$2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Sheet2!$C$3:$C$19</c:f>
              <c:strCache>
                <c:ptCount val="17"/>
                <c:pt idx="0">
                  <c:v>iPhone12mini</c:v>
                </c:pt>
                <c:pt idx="1">
                  <c:v>iPhone12</c:v>
                </c:pt>
                <c:pt idx="2">
                  <c:v>iPhone12Pro</c:v>
                </c:pt>
                <c:pt idx="3">
                  <c:v>iPhone12ProMax</c:v>
                </c:pt>
                <c:pt idx="4">
                  <c:v>iPhone13mini</c:v>
                </c:pt>
                <c:pt idx="5">
                  <c:v>iPhone13</c:v>
                </c:pt>
                <c:pt idx="6">
                  <c:v>iPhone13Pro</c:v>
                </c:pt>
                <c:pt idx="7">
                  <c:v>iPhone13ProMax</c:v>
                </c:pt>
                <c:pt idx="8">
                  <c:v>iPhone14</c:v>
                </c:pt>
                <c:pt idx="9">
                  <c:v>iPhone14Plus</c:v>
                </c:pt>
                <c:pt idx="10">
                  <c:v>iPhone14Pro</c:v>
                </c:pt>
                <c:pt idx="11">
                  <c:v>iPhone14ProMax</c:v>
                </c:pt>
                <c:pt idx="12">
                  <c:v>iPhone15</c:v>
                </c:pt>
                <c:pt idx="13">
                  <c:v>iPhone15Plus</c:v>
                </c:pt>
                <c:pt idx="14">
                  <c:v>iPhone15Pro</c:v>
                </c:pt>
                <c:pt idx="15">
                  <c:v>iPhone15ProMax</c:v>
                </c:pt>
                <c:pt idx="16">
                  <c:v>iPhone15Ultra</c:v>
                </c:pt>
              </c:strCache>
            </c:strRef>
          </c:cat>
          <c:val>
            <c:numRef>
              <c:f>Sheet2!$I$3:$I$19</c:f>
              <c:numCache>
                <c:formatCode>#,##0_);[Red]\(#,##0\)</c:formatCode>
                <c:ptCount val="17"/>
                <c:pt idx="0">
                  <c:v>210800</c:v>
                </c:pt>
                <c:pt idx="1">
                  <c:v>234800</c:v>
                </c:pt>
                <c:pt idx="2">
                  <c:v>229800</c:v>
                </c:pt>
                <c:pt idx="3">
                  <c:v>240800</c:v>
                </c:pt>
                <c:pt idx="4">
                  <c:v>212800</c:v>
                </c:pt>
                <c:pt idx="5">
                  <c:v>224800</c:v>
                </c:pt>
                <c:pt idx="6">
                  <c:v>242800</c:v>
                </c:pt>
                <c:pt idx="7">
                  <c:v>254800</c:v>
                </c:pt>
                <c:pt idx="8">
                  <c:v>254800</c:v>
                </c:pt>
                <c:pt idx="9">
                  <c:v>269800</c:v>
                </c:pt>
                <c:pt idx="10">
                  <c:v>284800</c:v>
                </c:pt>
                <c:pt idx="11">
                  <c:v>299800</c:v>
                </c:pt>
                <c:pt idx="12">
                  <c:v>284800</c:v>
                </c:pt>
                <c:pt idx="13">
                  <c:v>299800</c:v>
                </c:pt>
                <c:pt idx="14">
                  <c:v>308800</c:v>
                </c:pt>
                <c:pt idx="15">
                  <c:v>323800</c:v>
                </c:pt>
                <c:pt idx="16">
                  <c:v>338800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3-4B5E-98A5-B3EBA73D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74992"/>
        <c:axId val="737781232"/>
      </c:lineChart>
      <c:catAx>
        <c:axId val="7377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7781232"/>
        <c:crosses val="autoZero"/>
        <c:auto val="1"/>
        <c:lblAlgn val="ctr"/>
        <c:lblOffset val="100"/>
        <c:noMultiLvlLbl val="0"/>
      </c:catAx>
      <c:valAx>
        <c:axId val="7377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77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5</xdr:row>
      <xdr:rowOff>23811</xdr:rowOff>
    </xdr:from>
    <xdr:to>
      <xdr:col>24</xdr:col>
      <xdr:colOff>238124</xdr:colOff>
      <xdr:row>27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9CE16-C02D-62A0-4220-9A391E72A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H53"/>
  <sheetViews>
    <sheetView topLeftCell="A28" workbookViewId="0">
      <selection activeCell="J22" sqref="J22"/>
    </sheetView>
  </sheetViews>
  <sheetFormatPr defaultRowHeight="18.75" x14ac:dyDescent="0.4"/>
  <cols>
    <col min="1" max="1" width="3.125" customWidth="1"/>
    <col min="2" max="2" width="5.625" customWidth="1"/>
    <col min="3" max="3" width="16.625" bestFit="1" customWidth="1"/>
    <col min="4" max="6" width="5.625" customWidth="1"/>
    <col min="7" max="7" width="8" style="1" bestFit="1" customWidth="1"/>
    <col min="8" max="8" width="7.5" bestFit="1" customWidth="1"/>
    <col min="9" max="25" width="5.625" customWidth="1"/>
  </cols>
  <sheetData>
    <row r="1" spans="2:7" ht="7.5" customHeight="1" x14ac:dyDescent="0.4"/>
    <row r="2" spans="2:7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</row>
    <row r="3" spans="2:7" x14ac:dyDescent="0.4">
      <c r="C3" t="s">
        <v>13</v>
      </c>
      <c r="D3">
        <v>64</v>
      </c>
      <c r="G3" s="1">
        <v>74800</v>
      </c>
    </row>
    <row r="4" spans="2:7" x14ac:dyDescent="0.4">
      <c r="D4">
        <v>128</v>
      </c>
      <c r="G4" s="1">
        <v>79800</v>
      </c>
    </row>
    <row r="5" spans="2:7" x14ac:dyDescent="0.4">
      <c r="D5">
        <v>256</v>
      </c>
      <c r="G5" s="1">
        <v>90800</v>
      </c>
    </row>
    <row r="7" spans="2:7" x14ac:dyDescent="0.4">
      <c r="C7" t="s">
        <v>7</v>
      </c>
      <c r="D7">
        <v>64</v>
      </c>
      <c r="G7" s="1">
        <v>92800</v>
      </c>
    </row>
    <row r="8" spans="2:7" x14ac:dyDescent="0.4">
      <c r="D8">
        <v>128</v>
      </c>
      <c r="G8" s="1">
        <v>99800</v>
      </c>
    </row>
    <row r="9" spans="2:7" x14ac:dyDescent="0.4">
      <c r="D9">
        <v>256</v>
      </c>
      <c r="G9" s="1">
        <v>114800</v>
      </c>
    </row>
    <row r="11" spans="2:7" x14ac:dyDescent="0.4">
      <c r="C11" t="s">
        <v>11</v>
      </c>
      <c r="D11">
        <v>128</v>
      </c>
      <c r="G11" s="1">
        <v>106800</v>
      </c>
    </row>
    <row r="12" spans="2:7" x14ac:dyDescent="0.4">
      <c r="D12">
        <v>256</v>
      </c>
      <c r="G12" s="1">
        <v>117800</v>
      </c>
    </row>
    <row r="13" spans="2:7" x14ac:dyDescent="0.4">
      <c r="D13">
        <v>512</v>
      </c>
      <c r="G13" s="1">
        <v>139800</v>
      </c>
    </row>
    <row r="15" spans="2:7" x14ac:dyDescent="0.4">
      <c r="C15" t="s">
        <v>9</v>
      </c>
      <c r="D15">
        <v>128</v>
      </c>
      <c r="G15" s="1">
        <v>117800</v>
      </c>
    </row>
    <row r="16" spans="2:7" x14ac:dyDescent="0.4">
      <c r="D16">
        <v>256</v>
      </c>
      <c r="G16" s="1">
        <v>128800</v>
      </c>
    </row>
    <row r="17" spans="3:8" x14ac:dyDescent="0.4">
      <c r="D17">
        <v>512</v>
      </c>
      <c r="G17" s="1">
        <v>150800</v>
      </c>
    </row>
    <row r="19" spans="3:8" x14ac:dyDescent="0.4">
      <c r="C19" t="s">
        <v>15</v>
      </c>
      <c r="D19">
        <v>128</v>
      </c>
      <c r="G19" s="1">
        <v>92800</v>
      </c>
      <c r="H19">
        <v>86800</v>
      </c>
    </row>
    <row r="20" spans="3:8" x14ac:dyDescent="0.4">
      <c r="D20">
        <v>256</v>
      </c>
      <c r="G20" s="1">
        <v>107800</v>
      </c>
      <c r="H20">
        <v>98800</v>
      </c>
    </row>
    <row r="21" spans="3:8" x14ac:dyDescent="0.4">
      <c r="D21">
        <v>512</v>
      </c>
      <c r="G21" s="1">
        <v>137800</v>
      </c>
      <c r="H21">
        <v>122800</v>
      </c>
    </row>
    <row r="23" spans="3:8" x14ac:dyDescent="0.4">
      <c r="C23" t="s">
        <v>17</v>
      </c>
      <c r="D23">
        <v>128</v>
      </c>
      <c r="G23" s="1">
        <v>107800</v>
      </c>
      <c r="H23">
        <v>98800</v>
      </c>
    </row>
    <row r="24" spans="3:8" x14ac:dyDescent="0.4">
      <c r="D24">
        <v>256</v>
      </c>
      <c r="G24" s="1">
        <v>122800</v>
      </c>
      <c r="H24">
        <v>110800</v>
      </c>
    </row>
    <row r="25" spans="3:8" x14ac:dyDescent="0.4">
      <c r="D25">
        <v>512</v>
      </c>
      <c r="G25" s="1">
        <v>152800</v>
      </c>
      <c r="H25">
        <v>134800</v>
      </c>
    </row>
    <row r="27" spans="3:8" x14ac:dyDescent="0.4">
      <c r="C27" t="s">
        <v>19</v>
      </c>
      <c r="D27">
        <v>128</v>
      </c>
      <c r="G27" s="1">
        <v>122800</v>
      </c>
    </row>
    <row r="28" spans="3:8" x14ac:dyDescent="0.4">
      <c r="D28">
        <v>256</v>
      </c>
      <c r="G28" s="1">
        <v>134800</v>
      </c>
    </row>
    <row r="29" spans="3:8" x14ac:dyDescent="0.4">
      <c r="D29">
        <v>512</v>
      </c>
      <c r="G29" s="1">
        <v>158800</v>
      </c>
    </row>
    <row r="30" spans="3:8" x14ac:dyDescent="0.4">
      <c r="D30">
        <v>1024</v>
      </c>
      <c r="G30" s="1">
        <v>182800</v>
      </c>
    </row>
    <row r="32" spans="3:8" x14ac:dyDescent="0.4">
      <c r="C32" t="s">
        <v>21</v>
      </c>
      <c r="D32">
        <v>128</v>
      </c>
      <c r="G32" s="1">
        <v>134800</v>
      </c>
    </row>
    <row r="33" spans="3:7" x14ac:dyDescent="0.4">
      <c r="D33">
        <v>256</v>
      </c>
      <c r="G33" s="1">
        <v>146800</v>
      </c>
    </row>
    <row r="34" spans="3:7" x14ac:dyDescent="0.4">
      <c r="D34">
        <v>512</v>
      </c>
      <c r="G34" s="1">
        <v>170800</v>
      </c>
    </row>
    <row r="35" spans="3:7" x14ac:dyDescent="0.4">
      <c r="D35">
        <v>1024</v>
      </c>
      <c r="G35" s="1">
        <v>194800</v>
      </c>
    </row>
    <row r="37" spans="3:7" x14ac:dyDescent="0.4">
      <c r="C37" t="s">
        <v>23</v>
      </c>
      <c r="D37">
        <v>128</v>
      </c>
      <c r="G37" s="1">
        <v>119800</v>
      </c>
    </row>
    <row r="38" spans="3:7" x14ac:dyDescent="0.4">
      <c r="D38">
        <v>256</v>
      </c>
      <c r="G38" s="1">
        <v>134800</v>
      </c>
    </row>
    <row r="39" spans="3:7" x14ac:dyDescent="0.4">
      <c r="D39">
        <v>512</v>
      </c>
      <c r="G39" s="1">
        <v>164800</v>
      </c>
    </row>
    <row r="41" spans="3:7" x14ac:dyDescent="0.4">
      <c r="C41" t="s">
        <v>25</v>
      </c>
      <c r="D41">
        <v>128</v>
      </c>
      <c r="G41" s="1">
        <v>134800</v>
      </c>
    </row>
    <row r="42" spans="3:7" x14ac:dyDescent="0.4">
      <c r="D42">
        <v>256</v>
      </c>
      <c r="G42" s="1">
        <v>149800</v>
      </c>
    </row>
    <row r="43" spans="3:7" x14ac:dyDescent="0.4">
      <c r="D43">
        <v>512</v>
      </c>
      <c r="G43" s="1">
        <v>179800</v>
      </c>
    </row>
    <row r="45" spans="3:7" x14ac:dyDescent="0.4">
      <c r="C45" t="s">
        <v>27</v>
      </c>
      <c r="D45">
        <v>128</v>
      </c>
      <c r="G45" s="1">
        <v>149800</v>
      </c>
    </row>
    <row r="46" spans="3:7" x14ac:dyDescent="0.4">
      <c r="D46">
        <v>256</v>
      </c>
      <c r="G46" s="1">
        <v>164800</v>
      </c>
    </row>
    <row r="47" spans="3:7" x14ac:dyDescent="0.4">
      <c r="D47">
        <v>512</v>
      </c>
      <c r="G47" s="1">
        <v>194800</v>
      </c>
    </row>
    <row r="48" spans="3:7" x14ac:dyDescent="0.4">
      <c r="D48">
        <v>1024</v>
      </c>
      <c r="G48" s="1">
        <v>224800</v>
      </c>
    </row>
    <row r="50" spans="3:7" x14ac:dyDescent="0.4">
      <c r="C50" t="s">
        <v>29</v>
      </c>
      <c r="D50">
        <v>128</v>
      </c>
      <c r="G50" s="1">
        <v>164800</v>
      </c>
    </row>
    <row r="51" spans="3:7" x14ac:dyDescent="0.4">
      <c r="D51">
        <v>256</v>
      </c>
      <c r="G51" s="1">
        <v>179800</v>
      </c>
    </row>
    <row r="52" spans="3:7" x14ac:dyDescent="0.4">
      <c r="D52">
        <v>512</v>
      </c>
      <c r="G52" s="1">
        <v>209800</v>
      </c>
    </row>
    <row r="53" spans="3:7" x14ac:dyDescent="0.4">
      <c r="D53">
        <v>1024</v>
      </c>
      <c r="G53" s="1">
        <v>239800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F9E5-D447-46AD-AACA-C50A52F94560}">
  <dimension ref="B2:I29"/>
  <sheetViews>
    <sheetView workbookViewId="0">
      <selection activeCell="C2" sqref="C2:I19"/>
    </sheetView>
  </sheetViews>
  <sheetFormatPr defaultRowHeight="18.75" x14ac:dyDescent="0.4"/>
  <cols>
    <col min="3" max="3" width="16.625" bestFit="1" customWidth="1"/>
  </cols>
  <sheetData>
    <row r="2" spans="2:9" x14ac:dyDescent="0.4">
      <c r="C2" s="3"/>
      <c r="D2" s="3">
        <v>64</v>
      </c>
      <c r="E2" s="3">
        <v>128</v>
      </c>
      <c r="F2" s="3">
        <v>256</v>
      </c>
      <c r="G2" s="3">
        <v>512</v>
      </c>
      <c r="H2" s="3">
        <v>1024</v>
      </c>
      <c r="I2" s="3">
        <v>2048</v>
      </c>
    </row>
    <row r="3" spans="2:9" x14ac:dyDescent="0.4">
      <c r="C3" s="3" t="s">
        <v>13</v>
      </c>
      <c r="D3" s="7">
        <f>'2023 最新版'!G3</f>
        <v>74800</v>
      </c>
      <c r="E3" s="7">
        <f>'2023 最新版'!G4</f>
        <v>79800</v>
      </c>
      <c r="F3" s="7">
        <f>'2023 最新版'!G5</f>
        <v>90800</v>
      </c>
      <c r="G3" s="8">
        <f>F3+30000</f>
        <v>120800</v>
      </c>
      <c r="H3" s="8">
        <f>G3+30000</f>
        <v>150800</v>
      </c>
      <c r="I3" s="8">
        <f>H3+60000</f>
        <v>210800</v>
      </c>
    </row>
    <row r="4" spans="2:9" x14ac:dyDescent="0.4">
      <c r="C4" s="3" t="s">
        <v>7</v>
      </c>
      <c r="D4" s="7">
        <f>'2023 最新版'!G7</f>
        <v>92800</v>
      </c>
      <c r="E4" s="7">
        <f>'2023 最新版'!G8</f>
        <v>99800</v>
      </c>
      <c r="F4" s="7">
        <f>'2023 最新版'!G9</f>
        <v>114800</v>
      </c>
      <c r="G4" s="8">
        <f>F4+30000</f>
        <v>144800</v>
      </c>
      <c r="H4" s="8">
        <f>G4+30000</f>
        <v>174800</v>
      </c>
      <c r="I4" s="8">
        <f t="shared" ref="I4:I17" si="0">H4+60000</f>
        <v>234800</v>
      </c>
    </row>
    <row r="5" spans="2:9" x14ac:dyDescent="0.4">
      <c r="C5" s="3" t="s">
        <v>11</v>
      </c>
      <c r="D5" s="8">
        <f>E5-7000</f>
        <v>99800</v>
      </c>
      <c r="E5" s="7">
        <f>'2023 最新版'!G11</f>
        <v>106800</v>
      </c>
      <c r="F5" s="7">
        <f>'2023 最新版'!G12</f>
        <v>117800</v>
      </c>
      <c r="G5" s="7">
        <f>'2023 最新版'!G13</f>
        <v>139800</v>
      </c>
      <c r="H5" s="8">
        <f t="shared" ref="H5:H8" si="1">G5+30000</f>
        <v>169800</v>
      </c>
      <c r="I5" s="8">
        <f t="shared" si="0"/>
        <v>229800</v>
      </c>
    </row>
    <row r="6" spans="2:9" x14ac:dyDescent="0.4">
      <c r="C6" s="3" t="s">
        <v>9</v>
      </c>
      <c r="D6" s="8">
        <f t="shared" ref="D6:D19" si="2">E6-7000</f>
        <v>110800</v>
      </c>
      <c r="E6" s="7">
        <f>'2023 最新版'!G15</f>
        <v>117800</v>
      </c>
      <c r="F6" s="7">
        <f>'2023 最新版'!G16</f>
        <v>128800</v>
      </c>
      <c r="G6" s="7">
        <f>'2023 最新版'!G17</f>
        <v>150800</v>
      </c>
      <c r="H6" s="8">
        <f t="shared" si="1"/>
        <v>180800</v>
      </c>
      <c r="I6" s="8">
        <f t="shared" si="0"/>
        <v>240800</v>
      </c>
    </row>
    <row r="7" spans="2:9" x14ac:dyDescent="0.4">
      <c r="C7" s="3" t="s">
        <v>14</v>
      </c>
      <c r="D7" s="8">
        <f t="shared" si="2"/>
        <v>79800</v>
      </c>
      <c r="E7" s="7">
        <f>'2023 最新版'!H19</f>
        <v>86800</v>
      </c>
      <c r="F7" s="7">
        <f>'2023 最新版'!H20</f>
        <v>98800</v>
      </c>
      <c r="G7" s="7">
        <f>'2023 最新版'!H21</f>
        <v>122800</v>
      </c>
      <c r="H7" s="8">
        <f t="shared" si="1"/>
        <v>152800</v>
      </c>
      <c r="I7" s="8">
        <f t="shared" si="0"/>
        <v>212800</v>
      </c>
    </row>
    <row r="8" spans="2:9" x14ac:dyDescent="0.4">
      <c r="C8" s="3" t="s">
        <v>16</v>
      </c>
      <c r="D8" s="8">
        <f t="shared" si="2"/>
        <v>91800</v>
      </c>
      <c r="E8" s="7">
        <f>'2023 最新版'!H23</f>
        <v>98800</v>
      </c>
      <c r="F8" s="7">
        <f>'2023 最新版'!H24</f>
        <v>110800</v>
      </c>
      <c r="G8" s="7">
        <f>'2023 最新版'!H25</f>
        <v>134800</v>
      </c>
      <c r="H8" s="8">
        <f t="shared" si="1"/>
        <v>164800</v>
      </c>
      <c r="I8" s="8">
        <f t="shared" si="0"/>
        <v>224800</v>
      </c>
    </row>
    <row r="9" spans="2:9" x14ac:dyDescent="0.4">
      <c r="C9" s="3" t="s">
        <v>18</v>
      </c>
      <c r="D9" s="8">
        <f t="shared" si="2"/>
        <v>115800</v>
      </c>
      <c r="E9" s="7">
        <f>'2023 最新版'!G27</f>
        <v>122800</v>
      </c>
      <c r="F9" s="7">
        <f>'2023 最新版'!G28</f>
        <v>134800</v>
      </c>
      <c r="G9" s="7">
        <f>'2023 最新版'!G29</f>
        <v>158800</v>
      </c>
      <c r="H9" s="7">
        <f>'2023 最新版'!G30</f>
        <v>182800</v>
      </c>
      <c r="I9" s="8">
        <f t="shared" si="0"/>
        <v>242800</v>
      </c>
    </row>
    <row r="10" spans="2:9" x14ac:dyDescent="0.4">
      <c r="C10" s="3" t="s">
        <v>20</v>
      </c>
      <c r="D10" s="8">
        <f t="shared" si="2"/>
        <v>127800</v>
      </c>
      <c r="E10" s="7">
        <f>'2023 最新版'!G32</f>
        <v>134800</v>
      </c>
      <c r="F10" s="7">
        <f>'2023 最新版'!G33</f>
        <v>146800</v>
      </c>
      <c r="G10" s="7">
        <f>'2023 最新版'!G34</f>
        <v>170800</v>
      </c>
      <c r="H10" s="7">
        <f>'2023 最新版'!G35</f>
        <v>194800</v>
      </c>
      <c r="I10" s="8">
        <f t="shared" si="0"/>
        <v>254800</v>
      </c>
    </row>
    <row r="11" spans="2:9" x14ac:dyDescent="0.4">
      <c r="C11" s="3" t="s">
        <v>23</v>
      </c>
      <c r="D11" s="8">
        <f t="shared" si="2"/>
        <v>112800</v>
      </c>
      <c r="E11" s="7">
        <f>'2023 最新版'!G37</f>
        <v>119800</v>
      </c>
      <c r="F11" s="7">
        <f>'2023 最新版'!G38</f>
        <v>134800</v>
      </c>
      <c r="G11" s="7">
        <f>'2023 最新版'!G39</f>
        <v>164800</v>
      </c>
      <c r="H11" s="8">
        <f>G11+30000</f>
        <v>194800</v>
      </c>
      <c r="I11" s="8">
        <f t="shared" si="0"/>
        <v>254800</v>
      </c>
    </row>
    <row r="12" spans="2:9" x14ac:dyDescent="0.4">
      <c r="C12" s="3" t="s">
        <v>25</v>
      </c>
      <c r="D12" s="8">
        <f t="shared" si="2"/>
        <v>127800</v>
      </c>
      <c r="E12" s="7">
        <f>'2023 最新版'!G41</f>
        <v>134800</v>
      </c>
      <c r="F12" s="7">
        <f>'2023 最新版'!G42</f>
        <v>149800</v>
      </c>
      <c r="G12" s="7">
        <f>'2023 最新版'!G43</f>
        <v>179800</v>
      </c>
      <c r="H12" s="9">
        <f>G12+30000</f>
        <v>209800</v>
      </c>
      <c r="I12" s="8">
        <f t="shared" si="0"/>
        <v>269800</v>
      </c>
    </row>
    <row r="13" spans="2:9" x14ac:dyDescent="0.4">
      <c r="C13" s="3" t="s">
        <v>26</v>
      </c>
      <c r="D13" s="8">
        <f t="shared" si="2"/>
        <v>142800</v>
      </c>
      <c r="E13" s="7">
        <f>'2023 最新版'!G45</f>
        <v>149800</v>
      </c>
      <c r="F13" s="7">
        <f>'2023 最新版'!G46</f>
        <v>164800</v>
      </c>
      <c r="G13" s="7">
        <f>'2023 最新版'!G47</f>
        <v>194800</v>
      </c>
      <c r="H13" s="7">
        <f>'2023 最新版'!G48</f>
        <v>224800</v>
      </c>
      <c r="I13" s="8">
        <f t="shared" si="0"/>
        <v>284800</v>
      </c>
    </row>
    <row r="14" spans="2:9" x14ac:dyDescent="0.4">
      <c r="C14" s="3" t="s">
        <v>28</v>
      </c>
      <c r="D14" s="8">
        <f t="shared" si="2"/>
        <v>157800</v>
      </c>
      <c r="E14" s="7">
        <f>'2023 最新版'!G50</f>
        <v>164800</v>
      </c>
      <c r="F14" s="7">
        <f>'2023 最新版'!G51</f>
        <v>179800</v>
      </c>
      <c r="G14" s="7">
        <f>'2023 最新版'!G52</f>
        <v>209800</v>
      </c>
      <c r="H14" s="7">
        <f>'2023 最新版'!G53</f>
        <v>239800</v>
      </c>
      <c r="I14" s="8">
        <f t="shared" si="0"/>
        <v>299800</v>
      </c>
    </row>
    <row r="15" spans="2:9" x14ac:dyDescent="0.4">
      <c r="B15" s="4" t="s">
        <v>38</v>
      </c>
      <c r="C15" s="3" t="s">
        <v>30</v>
      </c>
      <c r="D15" s="8">
        <f t="shared" si="2"/>
        <v>133800</v>
      </c>
      <c r="E15" s="7">
        <f>E11+21000</f>
        <v>140800</v>
      </c>
      <c r="F15" s="7">
        <f>F11+24000</f>
        <v>158800</v>
      </c>
      <c r="G15" s="7">
        <f>G11+30000</f>
        <v>194800</v>
      </c>
      <c r="H15" s="8">
        <f>G15+30000</f>
        <v>224800</v>
      </c>
      <c r="I15" s="8">
        <f t="shared" si="0"/>
        <v>284800</v>
      </c>
    </row>
    <row r="16" spans="2:9" x14ac:dyDescent="0.4">
      <c r="B16" s="5"/>
      <c r="C16" s="3" t="s">
        <v>33</v>
      </c>
      <c r="D16" s="8">
        <f t="shared" si="2"/>
        <v>148800</v>
      </c>
      <c r="E16" s="7">
        <f>E15+15000</f>
        <v>155800</v>
      </c>
      <c r="F16" s="7">
        <f>F15+15000</f>
        <v>173800</v>
      </c>
      <c r="G16" s="7">
        <f>G15+15000</f>
        <v>209800</v>
      </c>
      <c r="H16" s="9">
        <f>G16+30000</f>
        <v>239800</v>
      </c>
      <c r="I16" s="8">
        <f t="shared" si="0"/>
        <v>299800</v>
      </c>
    </row>
    <row r="17" spans="2:9" x14ac:dyDescent="0.4">
      <c r="B17" s="5"/>
      <c r="C17" s="3" t="s">
        <v>34</v>
      </c>
      <c r="D17" s="8">
        <f t="shared" si="2"/>
        <v>166800</v>
      </c>
      <c r="E17" s="8">
        <f>F17-15000</f>
        <v>173800</v>
      </c>
      <c r="F17" s="7">
        <f>F15+30000</f>
        <v>188800</v>
      </c>
      <c r="G17" s="7">
        <f>F17+30000</f>
        <v>218800</v>
      </c>
      <c r="H17" s="7">
        <f>G17+30000</f>
        <v>248800</v>
      </c>
      <c r="I17" s="8">
        <f t="shared" si="0"/>
        <v>308800</v>
      </c>
    </row>
    <row r="18" spans="2:9" x14ac:dyDescent="0.4">
      <c r="B18" s="5"/>
      <c r="C18" s="3" t="s">
        <v>35</v>
      </c>
      <c r="D18" s="8">
        <f t="shared" si="2"/>
        <v>181800</v>
      </c>
      <c r="E18" s="8">
        <f t="shared" ref="E18:E19" si="3">F18-15000</f>
        <v>188800</v>
      </c>
      <c r="F18" s="7">
        <f>F17+15000</f>
        <v>203800</v>
      </c>
      <c r="G18" s="7">
        <f>F18+30000</f>
        <v>233800</v>
      </c>
      <c r="H18" s="7">
        <f>G18+30000</f>
        <v>263800</v>
      </c>
      <c r="I18" s="7">
        <f>H18+60000</f>
        <v>323800</v>
      </c>
    </row>
    <row r="19" spans="2:9" x14ac:dyDescent="0.4">
      <c r="B19" s="6"/>
      <c r="C19" s="3" t="s">
        <v>37</v>
      </c>
      <c r="D19" s="8">
        <f t="shared" si="2"/>
        <v>196800</v>
      </c>
      <c r="E19" s="8">
        <f t="shared" si="3"/>
        <v>203800</v>
      </c>
      <c r="F19" s="7">
        <f>F18+15000</f>
        <v>218800</v>
      </c>
      <c r="G19" s="7">
        <f>F19+30000</f>
        <v>248800</v>
      </c>
      <c r="H19" s="7">
        <f>G19+30000</f>
        <v>278800</v>
      </c>
      <c r="I19" s="7">
        <f>H19+60000</f>
        <v>338800</v>
      </c>
    </row>
    <row r="22" spans="2:9" x14ac:dyDescent="0.4">
      <c r="C22" t="s">
        <v>6</v>
      </c>
      <c r="D22" s="2">
        <v>92800</v>
      </c>
      <c r="E22" s="2">
        <v>99800</v>
      </c>
      <c r="F22" s="2">
        <v>114800</v>
      </c>
      <c r="G22" s="2" t="s">
        <v>31</v>
      </c>
      <c r="H22" s="2" t="s">
        <v>31</v>
      </c>
      <c r="I22" s="2" t="s">
        <v>31</v>
      </c>
    </row>
    <row r="23" spans="2:9" x14ac:dyDescent="0.4">
      <c r="E23" s="2">
        <f>E22-D22</f>
        <v>7000</v>
      </c>
      <c r="F23" s="2">
        <f>F22-E22</f>
        <v>15000</v>
      </c>
    </row>
    <row r="24" spans="2:9" x14ac:dyDescent="0.4">
      <c r="E24" s="2"/>
      <c r="F24" s="2"/>
    </row>
    <row r="25" spans="2:9" x14ac:dyDescent="0.4">
      <c r="C25" t="s">
        <v>20</v>
      </c>
      <c r="D25" s="2" t="s">
        <v>31</v>
      </c>
      <c r="E25" s="2">
        <v>134800</v>
      </c>
      <c r="F25" s="2">
        <v>146800</v>
      </c>
      <c r="G25" s="2">
        <v>170800</v>
      </c>
      <c r="H25" s="2">
        <v>194800</v>
      </c>
      <c r="I25" s="2" t="s">
        <v>31</v>
      </c>
    </row>
    <row r="26" spans="2:9" x14ac:dyDescent="0.4">
      <c r="E26" s="2">
        <f>E28-E25</f>
        <v>30000</v>
      </c>
      <c r="F26" s="2">
        <f>F28-F25</f>
        <v>33000</v>
      </c>
      <c r="G26" s="2">
        <f>G28-G25</f>
        <v>39000</v>
      </c>
      <c r="H26" s="2">
        <f>H28-H25</f>
        <v>45000</v>
      </c>
    </row>
    <row r="28" spans="2:9" x14ac:dyDescent="0.4">
      <c r="C28" t="s">
        <v>28</v>
      </c>
      <c r="D28" s="2">
        <f>E28-7000</f>
        <v>157800</v>
      </c>
      <c r="E28" s="2">
        <v>164800</v>
      </c>
      <c r="F28" s="2">
        <v>179800</v>
      </c>
      <c r="G28" s="2">
        <v>209800</v>
      </c>
      <c r="H28" s="2">
        <v>239800</v>
      </c>
      <c r="I28" s="2">
        <f>H28+60000</f>
        <v>299800</v>
      </c>
    </row>
    <row r="29" spans="2:9" x14ac:dyDescent="0.4">
      <c r="E29" s="2">
        <f>E28-D28</f>
        <v>7000</v>
      </c>
      <c r="F29" s="2">
        <f>F28-E28</f>
        <v>15000</v>
      </c>
      <c r="G29" s="2">
        <f>G28-F28</f>
        <v>30000</v>
      </c>
      <c r="H29" s="2">
        <f>H28-G28</f>
        <v>30000</v>
      </c>
      <c r="I29" s="2">
        <f>I28-H28</f>
        <v>60000</v>
      </c>
    </row>
  </sheetData>
  <mergeCells count="1">
    <mergeCell ref="B15:B19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756D-C3FC-4FD8-9A1B-81987C7A6DAC}">
  <dimension ref="B2:H19"/>
  <sheetViews>
    <sheetView tabSelected="1" workbookViewId="0">
      <selection activeCell="B2" sqref="B2:H19"/>
    </sheetView>
  </sheetViews>
  <sheetFormatPr defaultRowHeight="18.75" x14ac:dyDescent="0.4"/>
  <cols>
    <col min="2" max="2" width="16.625" bestFit="1" customWidth="1"/>
  </cols>
  <sheetData>
    <row r="2" spans="2:8" x14ac:dyDescent="0.4">
      <c r="B2" s="3"/>
      <c r="C2" s="3">
        <v>64</v>
      </c>
      <c r="D2" s="3">
        <v>128</v>
      </c>
      <c r="E2" s="3">
        <v>256</v>
      </c>
      <c r="F2" s="3">
        <v>512</v>
      </c>
      <c r="G2" s="3">
        <v>1024</v>
      </c>
      <c r="H2" s="3">
        <v>2048</v>
      </c>
    </row>
    <row r="3" spans="2:8" x14ac:dyDescent="0.4">
      <c r="B3" s="3" t="s">
        <v>12</v>
      </c>
      <c r="C3" s="7">
        <v>74800</v>
      </c>
      <c r="D3" s="7">
        <v>79800</v>
      </c>
      <c r="E3" s="7">
        <v>90800</v>
      </c>
      <c r="F3" s="10" t="s">
        <v>32</v>
      </c>
      <c r="G3" s="10" t="s">
        <v>32</v>
      </c>
      <c r="H3" s="10" t="s">
        <v>32</v>
      </c>
    </row>
    <row r="4" spans="2:8" x14ac:dyDescent="0.4">
      <c r="B4" s="3" t="s">
        <v>6</v>
      </c>
      <c r="C4" s="7">
        <v>92800</v>
      </c>
      <c r="D4" s="7">
        <v>99800</v>
      </c>
      <c r="E4" s="7">
        <v>114800</v>
      </c>
      <c r="F4" s="10" t="s">
        <v>32</v>
      </c>
      <c r="G4" s="10" t="s">
        <v>32</v>
      </c>
      <c r="H4" s="10" t="s">
        <v>32</v>
      </c>
    </row>
    <row r="5" spans="2:8" x14ac:dyDescent="0.4">
      <c r="B5" s="3" t="s">
        <v>10</v>
      </c>
      <c r="C5" s="10" t="s">
        <v>32</v>
      </c>
      <c r="D5" s="7">
        <v>106800</v>
      </c>
      <c r="E5" s="7">
        <v>117800</v>
      </c>
      <c r="F5" s="7">
        <v>139800</v>
      </c>
      <c r="G5" s="10" t="s">
        <v>32</v>
      </c>
      <c r="H5" s="10" t="s">
        <v>32</v>
      </c>
    </row>
    <row r="6" spans="2:8" x14ac:dyDescent="0.4">
      <c r="B6" s="3" t="s">
        <v>8</v>
      </c>
      <c r="C6" s="10" t="s">
        <v>32</v>
      </c>
      <c r="D6" s="7">
        <v>117800</v>
      </c>
      <c r="E6" s="7">
        <v>128800</v>
      </c>
      <c r="F6" s="7">
        <v>150800</v>
      </c>
      <c r="G6" s="10" t="s">
        <v>32</v>
      </c>
      <c r="H6" s="10" t="s">
        <v>32</v>
      </c>
    </row>
    <row r="7" spans="2:8" x14ac:dyDescent="0.4">
      <c r="B7" s="3" t="s">
        <v>14</v>
      </c>
      <c r="C7" s="10" t="s">
        <v>32</v>
      </c>
      <c r="D7" s="7">
        <v>86800</v>
      </c>
      <c r="E7" s="7">
        <v>98800</v>
      </c>
      <c r="F7" s="7">
        <v>122800</v>
      </c>
      <c r="G7" s="10" t="s">
        <v>32</v>
      </c>
      <c r="H7" s="10" t="s">
        <v>32</v>
      </c>
    </row>
    <row r="8" spans="2:8" x14ac:dyDescent="0.4">
      <c r="B8" s="3" t="s">
        <v>16</v>
      </c>
      <c r="C8" s="10" t="s">
        <v>32</v>
      </c>
      <c r="D8" s="7">
        <v>98800</v>
      </c>
      <c r="E8" s="7">
        <v>110800</v>
      </c>
      <c r="F8" s="7">
        <v>134800</v>
      </c>
      <c r="G8" s="10" t="s">
        <v>32</v>
      </c>
      <c r="H8" s="10" t="s">
        <v>32</v>
      </c>
    </row>
    <row r="9" spans="2:8" x14ac:dyDescent="0.4">
      <c r="B9" s="3" t="s">
        <v>18</v>
      </c>
      <c r="C9" s="10" t="s">
        <v>32</v>
      </c>
      <c r="D9" s="7">
        <v>122800</v>
      </c>
      <c r="E9" s="7">
        <v>134800</v>
      </c>
      <c r="F9" s="7">
        <v>158800</v>
      </c>
      <c r="G9" s="7">
        <v>182800</v>
      </c>
      <c r="H9" s="10" t="s">
        <v>32</v>
      </c>
    </row>
    <row r="10" spans="2:8" x14ac:dyDescent="0.4">
      <c r="B10" s="3" t="s">
        <v>20</v>
      </c>
      <c r="C10" s="10" t="s">
        <v>32</v>
      </c>
      <c r="D10" s="7">
        <v>134800</v>
      </c>
      <c r="E10" s="7">
        <v>146800</v>
      </c>
      <c r="F10" s="7">
        <v>170800</v>
      </c>
      <c r="G10" s="7">
        <v>194800</v>
      </c>
      <c r="H10" s="10" t="s">
        <v>32</v>
      </c>
    </row>
    <row r="11" spans="2:8" x14ac:dyDescent="0.4">
      <c r="B11" s="3" t="s">
        <v>22</v>
      </c>
      <c r="C11" s="10" t="s">
        <v>32</v>
      </c>
      <c r="D11" s="7">
        <v>119800</v>
      </c>
      <c r="E11" s="7">
        <v>134800</v>
      </c>
      <c r="F11" s="7">
        <v>164800</v>
      </c>
      <c r="G11" s="10" t="s">
        <v>32</v>
      </c>
      <c r="H11" s="10" t="s">
        <v>32</v>
      </c>
    </row>
    <row r="12" spans="2:8" x14ac:dyDescent="0.4">
      <c r="B12" s="3" t="s">
        <v>24</v>
      </c>
      <c r="C12" s="10" t="s">
        <v>32</v>
      </c>
      <c r="D12" s="7">
        <v>134800</v>
      </c>
      <c r="E12" s="7">
        <v>149800</v>
      </c>
      <c r="F12" s="7">
        <v>179800</v>
      </c>
      <c r="G12" s="10" t="s">
        <v>32</v>
      </c>
      <c r="H12" s="10" t="s">
        <v>32</v>
      </c>
    </row>
    <row r="13" spans="2:8" x14ac:dyDescent="0.4">
      <c r="B13" s="3" t="s">
        <v>26</v>
      </c>
      <c r="C13" s="10" t="s">
        <v>32</v>
      </c>
      <c r="D13" s="7">
        <v>149800</v>
      </c>
      <c r="E13" s="7">
        <v>164800</v>
      </c>
      <c r="F13" s="7">
        <v>194800</v>
      </c>
      <c r="G13" s="7">
        <v>224800</v>
      </c>
      <c r="H13" s="10" t="s">
        <v>32</v>
      </c>
    </row>
    <row r="14" spans="2:8" x14ac:dyDescent="0.4">
      <c r="B14" s="3" t="s">
        <v>28</v>
      </c>
      <c r="C14" s="10" t="s">
        <v>32</v>
      </c>
      <c r="D14" s="7">
        <v>164800</v>
      </c>
      <c r="E14" s="7">
        <v>179800</v>
      </c>
      <c r="F14" s="7">
        <v>209800</v>
      </c>
      <c r="G14" s="7">
        <v>239800</v>
      </c>
      <c r="H14" s="10" t="s">
        <v>32</v>
      </c>
    </row>
    <row r="15" spans="2:8" x14ac:dyDescent="0.4">
      <c r="B15" s="3" t="s">
        <v>30</v>
      </c>
      <c r="C15" s="10" t="s">
        <v>32</v>
      </c>
      <c r="D15" s="7">
        <v>140800</v>
      </c>
      <c r="E15" s="7">
        <v>158800</v>
      </c>
      <c r="F15" s="7">
        <v>194800</v>
      </c>
      <c r="G15" s="10" t="s">
        <v>32</v>
      </c>
      <c r="H15" s="10" t="s">
        <v>32</v>
      </c>
    </row>
    <row r="16" spans="2:8" x14ac:dyDescent="0.4">
      <c r="B16" s="3" t="s">
        <v>33</v>
      </c>
      <c r="C16" s="10" t="s">
        <v>32</v>
      </c>
      <c r="D16" s="7">
        <v>155800</v>
      </c>
      <c r="E16" s="7">
        <v>173800</v>
      </c>
      <c r="F16" s="7">
        <v>209800</v>
      </c>
      <c r="G16" s="10" t="s">
        <v>32</v>
      </c>
      <c r="H16" s="10" t="s">
        <v>32</v>
      </c>
    </row>
    <row r="17" spans="2:8" x14ac:dyDescent="0.4">
      <c r="B17" s="3" t="s">
        <v>34</v>
      </c>
      <c r="C17" s="10" t="s">
        <v>32</v>
      </c>
      <c r="D17" s="10" t="s">
        <v>32</v>
      </c>
      <c r="E17" s="7">
        <v>188800</v>
      </c>
      <c r="F17" s="7">
        <v>218800</v>
      </c>
      <c r="G17" s="7">
        <v>248800</v>
      </c>
      <c r="H17" s="10" t="s">
        <v>32</v>
      </c>
    </row>
    <row r="18" spans="2:8" x14ac:dyDescent="0.4">
      <c r="B18" s="3" t="s">
        <v>35</v>
      </c>
      <c r="C18" s="10" t="s">
        <v>32</v>
      </c>
      <c r="D18" s="10" t="s">
        <v>32</v>
      </c>
      <c r="E18" s="7">
        <v>203800</v>
      </c>
      <c r="F18" s="7">
        <v>233800</v>
      </c>
      <c r="G18" s="7">
        <v>263800</v>
      </c>
      <c r="H18" s="7">
        <v>323800</v>
      </c>
    </row>
    <row r="19" spans="2:8" x14ac:dyDescent="0.4">
      <c r="B19" s="3" t="s">
        <v>36</v>
      </c>
      <c r="C19" s="10" t="s">
        <v>32</v>
      </c>
      <c r="D19" s="10" t="s">
        <v>32</v>
      </c>
      <c r="E19" s="7">
        <v>218800</v>
      </c>
      <c r="F19" s="7">
        <v>248800</v>
      </c>
      <c r="G19" s="7">
        <v>278800</v>
      </c>
      <c r="H19" s="7">
        <v>338800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2023 最新版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五十子　悠布樹 / ikago yuuki</dc:creator>
  <cp:lastModifiedBy>五十子　悠布樹 / ikago yuuki</cp:lastModifiedBy>
  <dcterms:created xsi:type="dcterms:W3CDTF">2015-06-05T18:17:20Z</dcterms:created>
  <dcterms:modified xsi:type="dcterms:W3CDTF">2023-09-07T06:23:28Z</dcterms:modified>
</cp:coreProperties>
</file>