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38961B74-CE3C-4BDD-957B-E8AA25AE1F2D}" xr6:coauthVersionLast="47" xr6:coauthVersionMax="47" xr10:uidLastSave="{00000000-0000-0000-0000-000000000000}"/>
  <bookViews>
    <workbookView xWindow="10260" yWindow="1965" windowWidth="38700" windowHeight="15435" xr2:uid="{AFC94712-B0A9-4388-A507-54B737AD97BC}"/>
  </bookViews>
  <sheets>
    <sheet name="8-1. 인력계획서" sheetId="1" r:id="rId1"/>
    <sheet name="9. 교육훈련계획서" sheetId="2" r:id="rId2"/>
  </sheets>
  <externalReferences>
    <externalReference r:id="rId3"/>
    <externalReference r:id="rId4"/>
    <externalReference r:id="rId5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'9. 교육훈련계획서'!$A$1:$AN$25</definedName>
    <definedName name="_xlnm.Print_Titles" localSheetId="1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2" l="1"/>
  <c r="J25" i="2"/>
  <c r="L25" i="2" s="1"/>
  <c r="I25" i="2"/>
  <c r="E25" i="2"/>
  <c r="L24" i="2"/>
  <c r="L23" i="2"/>
  <c r="L22" i="2"/>
  <c r="L21" i="2"/>
  <c r="L20" i="2"/>
  <c r="L19" i="2"/>
  <c r="L18" i="2"/>
  <c r="L16" i="2"/>
  <c r="L15" i="2"/>
  <c r="L14" i="2"/>
  <c r="L13" i="2"/>
  <c r="L12" i="2"/>
  <c r="L10" i="2"/>
  <c r="L9" i="2"/>
  <c r="L8" i="2"/>
  <c r="L7" i="2"/>
  <c r="D26" i="1"/>
  <c r="N25" i="1"/>
  <c r="K25" i="1"/>
  <c r="J25" i="1"/>
  <c r="I25" i="1"/>
  <c r="H25" i="1"/>
  <c r="G25" i="1"/>
  <c r="F25" i="1"/>
  <c r="E25" i="1"/>
  <c r="D25" i="1"/>
  <c r="L25" i="1" s="1"/>
  <c r="C25" i="1"/>
  <c r="M25" i="1" s="1"/>
  <c r="L24" i="1"/>
  <c r="M24" i="1" s="1"/>
  <c r="M23" i="1"/>
  <c r="L23" i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M19" i="1" s="1"/>
  <c r="L18" i="1"/>
  <c r="M18" i="1" s="1"/>
  <c r="L17" i="1"/>
  <c r="M17" i="1" s="1"/>
  <c r="M16" i="1"/>
  <c r="L16" i="1"/>
  <c r="L15" i="1"/>
  <c r="M15" i="1" s="1"/>
  <c r="L14" i="1"/>
  <c r="M14" i="1" s="1"/>
  <c r="L13" i="1"/>
  <c r="M13" i="1" s="1"/>
  <c r="M12" i="1"/>
  <c r="L12" i="1"/>
  <c r="L11" i="1"/>
  <c r="M11" i="1" s="1"/>
  <c r="N10" i="1"/>
  <c r="N26" i="1" s="1"/>
  <c r="K10" i="1"/>
  <c r="K26" i="1" s="1"/>
  <c r="J10" i="1"/>
  <c r="J26" i="1" s="1"/>
  <c r="I10" i="1"/>
  <c r="I26" i="1" s="1"/>
  <c r="H10" i="1"/>
  <c r="H26" i="1" s="1"/>
  <c r="G10" i="1"/>
  <c r="G26" i="1" s="1"/>
  <c r="F10" i="1"/>
  <c r="F26" i="1" s="1"/>
  <c r="E10" i="1"/>
  <c r="E26" i="1" s="1"/>
  <c r="D10" i="1"/>
  <c r="L10" i="1" s="1"/>
  <c r="C10" i="1"/>
  <c r="C26" i="1" s="1"/>
  <c r="M9" i="1"/>
  <c r="L9" i="1"/>
  <c r="L8" i="1"/>
  <c r="M8" i="1" s="1"/>
  <c r="L7" i="1"/>
  <c r="M7" i="1" s="1"/>
  <c r="L6" i="1"/>
  <c r="M6" i="1" s="1"/>
  <c r="L26" i="1" l="1"/>
  <c r="M26" i="1" s="1"/>
  <c r="M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user2</author>
  </authors>
  <commentList>
    <comment ref="M5" authorId="0" shapeId="0" xr:uid="{4F098F44-76F1-46D5-ACB2-AC31484B813F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1" shapeId="0" xr:uid="{99D5A69E-7FA2-4E78-841A-1854DF975EEC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<sst xmlns="http://schemas.openxmlformats.org/spreadsheetml/2006/main" count="165" uniqueCount="139">
  <si>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</si>
  <si>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</si>
  <si>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</si>
  <si>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</si>
  <si>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</si>
  <si>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</si>
  <si>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</si>
  <si>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</si>
  <si>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</si>
  <si>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</si>
  <si>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</si>
  <si>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</si>
  <si>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</si>
  <si>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</si>
  <si>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</si>
  <si>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</si>
  <si>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</si>
  <si>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</si>
  <si>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</si>
  <si>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</si>
  <si>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</si>
  <si>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</si>
  <si>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</si>
  <si>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</si>
  <si>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</si>
  <si>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</si>
  <si>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</si>
  <si>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</si>
  <si>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</si>
  <si>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</si>
  <si>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</si>
  <si>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</si>
  <si>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</si>
  <si>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</si>
  <si>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</si>
  <si>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</si>
  <si>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</si>
  <si>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</si>
  <si>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</si>
  <si>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</si>
  <si>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</si>
  <si>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</si>
  <si>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</si>
  <si>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</si>
  <si>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</si>
  <si>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</si>
  <si>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</si>
  <si>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</si>
  <si>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</si>
  <si>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</si>
  <si>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</si>
  <si>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</si>
  <si>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</si>
  <si>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</si>
  <si>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</si>
  <si>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</si>
  <si>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</si>
  <si>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</si>
  <si>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</si>
  <si>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</si>
  <si>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</si>
  <si>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</si>
  <si>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</si>
  <si>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</si>
  <si>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</si>
  <si>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</si>
  <si>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</si>
  <si>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</si>
  <si>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</si>
  <si>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</si>
  <si>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</si>
  <si>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</si>
  <si>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</si>
  <si>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</si>
  <si>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</si>
  <si>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</si>
  <si>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</si>
  <si>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</si>
  <si>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</si>
  <si>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</si>
  <si>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</si>
  <si>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</si>
  <si>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</si>
  <si>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</si>
  <si>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</si>
  <si>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</si>
  <si>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</si>
  <si>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</si>
  <si>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</si>
  <si>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</si>
  <si>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32" type="noConversion"/>
  </si>
  <si>
    <t>성공률 100% 설득협상스킬</t>
    <phoneticPr fontId="5" type="noConversion"/>
  </si>
  <si>
    <t>KPC</t>
    <phoneticPr fontId="14" type="noConversion"/>
  </si>
  <si>
    <t>비서팀</t>
    <phoneticPr fontId="32" type="noConversion"/>
  </si>
  <si>
    <t>부장</t>
    <phoneticPr fontId="14" type="noConversion"/>
  </si>
  <si>
    <t>한양희</t>
    <phoneticPr fontId="14" type="noConversion"/>
  </si>
  <si>
    <t>05
06</t>
    <phoneticPr fontId="5" type="noConversion"/>
  </si>
  <si>
    <t>대구</t>
    <phoneticPr fontId="5" type="noConversion"/>
  </si>
  <si>
    <t>이해관계자와 협상을 통해 상생의 해결책을 도출</t>
    <phoneticPr fontId="5" type="noConversion"/>
  </si>
  <si>
    <t>회사 내,외의 손님과 대응시 적절한 협상 할 수 있다.</t>
    <phoneticPr fontId="5" type="noConversion"/>
  </si>
  <si>
    <t>① 교육종류 : 대면 - 교육기관에 참석하여 대면으로 진행하는 교육</t>
    <phoneticPr fontId="14" type="noConversion"/>
  </si>
  <si>
    <t>대면</t>
    <phoneticPr fontId="14" type="noConversion"/>
  </si>
  <si>
    <t>디지털 리터러시를 위한 스마트워크</t>
    <phoneticPr fontId="14" type="noConversion"/>
  </si>
  <si>
    <t>KMA</t>
    <phoneticPr fontId="14" type="noConversion"/>
  </si>
  <si>
    <t>차장</t>
    <phoneticPr fontId="14" type="noConversion"/>
  </si>
  <si>
    <t>정준구</t>
    <phoneticPr fontId="14" type="noConversion"/>
  </si>
  <si>
    <t xml:space="preserve">17
</t>
    <phoneticPr fontId="5" type="noConversion"/>
  </si>
  <si>
    <t>서울</t>
    <phoneticPr fontId="14" type="noConversion"/>
  </si>
  <si>
    <t>필요한 작업에만 집중함으로써 업무의 능률 향상 및 업무만족도와 기업의 생산성 향상에 기여</t>
    <phoneticPr fontId="5" type="noConversion"/>
  </si>
  <si>
    <t>구글 캘린더 및 기타 생산성 어플을 활용해 일정 및 업무의 효율적인 관리 가능</t>
    <phoneticPr fontId="5" type="noConversion"/>
  </si>
  <si>
    <t>비대면 - 비대면(zoom)으로 진행하는 실시간 라이브 교육</t>
    <phoneticPr fontId="5" type="noConversion"/>
  </si>
  <si>
    <t>전문 비서 스킬 UP</t>
    <phoneticPr fontId="14" type="noConversion"/>
  </si>
  <si>
    <t>계장</t>
    <phoneticPr fontId="14" type="noConversion"/>
  </si>
  <si>
    <t>전경옥</t>
    <phoneticPr fontId="14" type="noConversion"/>
  </si>
  <si>
    <t>08
09</t>
    <phoneticPr fontId="5" type="noConversion"/>
  </si>
  <si>
    <t>변화하는 시대 트렌드(4IR)와 사내문화에 맞게 비서업무 개선</t>
    <phoneticPr fontId="5" type="noConversion"/>
  </si>
  <si>
    <t>변화에 따른 정보수집역량 및 문제해결능력 향상</t>
    <phoneticPr fontId="5" type="noConversion"/>
  </si>
  <si>
    <t>온라인 - 녹화된 영상을 일정기간동안 자유롭게 수강하는 교육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</si>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</sst>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0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7"/>
      <name val="맑은 고딕"/>
      <family val="3"/>
      <charset val="129"/>
    </font>
    <font>
      <sz val="8"/>
      <color theme="1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58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7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28" fillId="0" borderId="1" xfId="4" applyFont="1" applyBorder="1" applyProtection="1">
      <alignment vertical="center"/>
      <protection locked="0" hidden="1"/>
    </xf>
    <xf numFmtId="0" fontId="29" fillId="0" borderId="1" xfId="4" applyFont="1" applyBorder="1" applyProtection="1">
      <alignment vertical="center"/>
      <protection locked="0" hidden="1"/>
    </xf>
    <xf numFmtId="0" fontId="30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1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7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8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8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89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90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90" xfId="4" applyFont="1" applyBorder="1" applyAlignment="1" applyProtection="1">
      <alignment horizontal="center" vertical="center" shrinkToFit="1" readingOrder="1"/>
      <protection locked="0" hidden="1"/>
    </xf>
    <xf numFmtId="0" fontId="13" fillId="0" borderId="87" xfId="4" applyFont="1" applyBorder="1" applyAlignment="1" applyProtection="1">
      <alignment horizontal="center" vertical="center" shrinkToFit="1" readingOrder="1"/>
      <protection locked="0" hidden="1"/>
    </xf>
    <xf numFmtId="0" fontId="13" fillId="0" borderId="91" xfId="4" applyFont="1" applyBorder="1" applyAlignment="1" applyProtection="1">
      <alignment horizontal="center" vertical="center" shrinkToFit="1" readingOrder="1"/>
      <protection locked="0" hidden="1"/>
    </xf>
    <xf numFmtId="0" fontId="13" fillId="10" borderId="92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93" xfId="4" applyFont="1" applyBorder="1" applyAlignment="1" applyProtection="1">
      <alignment horizontal="center" vertical="center" wrapText="1" readingOrder="1"/>
      <protection locked="0" hidden="1"/>
    </xf>
    <xf numFmtId="176" fontId="6" fillId="0" borderId="94" xfId="4" applyNumberFormat="1" applyFont="1" applyBorder="1" applyAlignment="1" applyProtection="1">
      <alignment vertical="center" wrapText="1"/>
      <protection locked="0" hidden="1"/>
    </xf>
    <xf numFmtId="176" fontId="6" fillId="0" borderId="95" xfId="4" applyNumberFormat="1" applyFont="1" applyBorder="1" applyAlignment="1" applyProtection="1">
      <alignment vertical="center" wrapText="1"/>
      <protection locked="0" hidden="1"/>
    </xf>
    <xf numFmtId="176" fontId="6" fillId="0" borderId="96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96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97" xfId="4" applyNumberFormat="1" applyFont="1" applyBorder="1" applyAlignment="1" applyProtection="1">
      <alignment horizontal="right" vertical="center"/>
      <protection locked="0" hidden="1"/>
    </xf>
    <xf numFmtId="177" fontId="6" fillId="0" borderId="98" xfId="4" applyNumberFormat="1" applyFont="1" applyBorder="1" applyAlignment="1" applyProtection="1">
      <alignment horizontal="right" vertical="center"/>
      <protection locked="0" hidden="1"/>
    </xf>
    <xf numFmtId="178" fontId="33" fillId="3" borderId="99" xfId="4" applyNumberFormat="1" applyFont="1" applyFill="1" applyBorder="1" applyAlignment="1" applyProtection="1">
      <alignment horizontal="right" vertical="center"/>
      <protection hidden="1"/>
    </xf>
    <xf numFmtId="176" fontId="6" fillId="11" borderId="100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0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01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98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4" fillId="12" borderId="102" xfId="4" applyFont="1" applyFill="1" applyBorder="1" applyAlignment="1" applyProtection="1">
      <alignment horizontal="center" vertical="center" wrapText="1" readingOrder="1"/>
      <protection locked="0" hidden="1"/>
    </xf>
    <xf numFmtId="176" fontId="35" fillId="0" borderId="103" xfId="4" applyNumberFormat="1" applyFont="1" applyBorder="1" applyAlignment="1" applyProtection="1">
      <alignment vertical="center" wrapText="1"/>
      <protection locked="0" hidden="1"/>
    </xf>
    <xf numFmtId="176" fontId="35" fillId="0" borderId="104" xfId="4" applyNumberFormat="1" applyFont="1" applyBorder="1" applyAlignment="1" applyProtection="1">
      <alignment vertical="center" wrapText="1"/>
      <protection locked="0" hidden="1"/>
    </xf>
    <xf numFmtId="176" fontId="6" fillId="0" borderId="105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05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3" fillId="3" borderId="106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05" xfId="3" applyFont="1" applyBorder="1" applyAlignment="1" applyProtection="1">
      <alignment horizontal="center" vertical="center" wrapText="1"/>
      <protection locked="0" hidden="1"/>
    </xf>
    <xf numFmtId="176" fontId="6" fillId="0" borderId="107" xfId="4" applyNumberFormat="1" applyFont="1" applyBorder="1" applyAlignment="1" applyProtection="1">
      <alignment horizontal="center" vertical="center" wrapText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0" fontId="6" fillId="0" borderId="102" xfId="4" applyFont="1" applyBorder="1" applyAlignment="1" applyProtection="1">
      <alignment horizontal="center" vertical="center" wrapText="1" readingOrder="1"/>
      <protection locked="0" hidden="1"/>
    </xf>
    <xf numFmtId="176" fontId="6" fillId="0" borderId="103" xfId="4" applyNumberFormat="1" applyFont="1" applyBorder="1" applyAlignment="1" applyProtection="1">
      <alignment vertical="center" wrapText="1"/>
      <protection locked="0" hidden="1"/>
    </xf>
    <xf numFmtId="176" fontId="6" fillId="0" borderId="104" xfId="4" applyNumberFormat="1" applyFont="1" applyBorder="1" applyAlignment="1" applyProtection="1">
      <alignment vertical="center" wrapText="1"/>
      <protection locked="0" hidden="1"/>
    </xf>
    <xf numFmtId="176" fontId="6" fillId="0" borderId="103" xfId="4" applyNumberFormat="1" applyFont="1" applyBorder="1" applyAlignment="1" applyProtection="1">
      <alignment vertical="center" wrapText="1"/>
      <protection locked="0" hidden="1"/>
    </xf>
    <xf numFmtId="176" fontId="6" fillId="0" borderId="104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08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09" xfId="4" applyFont="1" applyBorder="1" applyAlignment="1" applyProtection="1">
      <alignment horizontal="center" vertical="center" wrapText="1" readingOrder="1"/>
      <protection locked="0" hidden="1"/>
    </xf>
    <xf numFmtId="176" fontId="6" fillId="0" borderId="110" xfId="4" applyNumberFormat="1" applyFont="1" applyBorder="1" applyAlignment="1" applyProtection="1">
      <alignment vertical="center" wrapText="1"/>
      <protection locked="0" hidden="1"/>
    </xf>
    <xf numFmtId="176" fontId="6" fillId="0" borderId="111" xfId="4" applyNumberFormat="1" applyFont="1" applyBorder="1" applyAlignment="1" applyProtection="1">
      <alignment vertical="center" wrapText="1"/>
      <protection locked="0" hidden="1"/>
    </xf>
    <xf numFmtId="176" fontId="6" fillId="0" borderId="11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2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3" xfId="4" applyNumberFormat="1" applyFont="1" applyBorder="1" applyAlignment="1" applyProtection="1">
      <alignment horizontal="right" vertical="center"/>
      <protection locked="0" hidden="1"/>
    </xf>
    <xf numFmtId="177" fontId="6" fillId="0" borderId="114" xfId="4" applyNumberFormat="1" applyFont="1" applyBorder="1" applyAlignment="1" applyProtection="1">
      <alignment horizontal="right" vertical="center"/>
      <protection locked="0" hidden="1"/>
    </xf>
    <xf numFmtId="178" fontId="33" fillId="3" borderId="115" xfId="4" applyNumberFormat="1" applyFont="1" applyFill="1" applyBorder="1" applyAlignment="1" applyProtection="1">
      <alignment horizontal="right" vertical="center"/>
      <protection hidden="1"/>
    </xf>
    <xf numFmtId="176" fontId="6" fillId="0" borderId="116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17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18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19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0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20" xfId="4" applyNumberFormat="1" applyFont="1" applyFill="1" applyBorder="1" applyAlignment="1" applyProtection="1">
      <alignment horizontal="right" vertical="center" wrapText="1"/>
      <protection locked="0" hidden="1"/>
    </xf>
    <xf numFmtId="178" fontId="33" fillId="3" borderId="121" xfId="4" applyNumberFormat="1" applyFont="1" applyFill="1" applyBorder="1" applyAlignment="1" applyProtection="1">
      <alignment horizontal="right" vertical="center"/>
      <protection hidden="1"/>
    </xf>
    <xf numFmtId="178" fontId="33" fillId="3" borderId="122" xfId="4" applyNumberFormat="1" applyFont="1" applyFill="1" applyBorder="1" applyAlignment="1" applyProtection="1">
      <alignment horizontal="right" vertical="center"/>
      <protection hidden="1"/>
    </xf>
    <xf numFmtId="176" fontId="21" fillId="3" borderId="12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5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0" xfId="4" applyNumberFormat="1" applyFont="1" applyFill="1" applyBorder="1" applyAlignment="1" applyProtection="1">
      <alignment horizontal="center" vertical="center" shrinkToFit="1"/>
      <protection hidden="1"/>
    </xf>
    <xf numFmtId="0" fontId="36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066E0886-B239-412E-AF76-06E25A3A5CCF}"/>
    <cellStyle name="표준 41" xfId="4" xr:uid="{45EDB71B-D491-43C0-BD54-EBE5FF27BFF9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18DD78A-7594-476E-BCA0-942427B6ABE1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A88FB97-46E8-4EEE-A78C-CF74E7225D2B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1.%20&#48120;&#47000;&#51204;&#47029;&#49892;/5.%20&#48708;&#49436;&#54016;/1.%20&#48708;&#49436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8-1. 인력계획서"/>
      <sheetName val="9. 교육훈련계획서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5F1F-87E0-4647-AAC2-64446542F8E7}">
  <dimension ref="A1:Z30"/>
  <sheetViews>
    <sheetView showGridLines="0" tabSelected="1" view="pageBreakPreview" zoomScaleNormal="100" zoomScaleSheetLayoutView="100" workbookViewId="0">
      <selection activeCell="AB18" sqref="AB18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3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3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>
        <v>0</v>
      </c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3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3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1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1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1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1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/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0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/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0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>
        <v>1</v>
      </c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1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/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0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/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>
        <v>1</v>
      </c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1</v>
      </c>
      <c r="N18" s="107"/>
      <c r="O18" s="91"/>
      <c r="Q18" s="63"/>
      <c r="R18" s="34"/>
      <c r="S18" s="110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4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4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51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52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53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54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55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56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60</v>
      </c>
      <c r="B26" s="116"/>
      <c r="C26" s="117">
        <f>C10+C19+C25</f>
        <v>7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0</v>
      </c>
      <c r="M26" s="124">
        <f t="shared" si="0"/>
        <v>7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61</v>
      </c>
    </row>
    <row r="29" spans="1:26" ht="17.25" x14ac:dyDescent="0.3">
      <c r="V29" s="128"/>
      <c r="Z29" s="3" t="s">
        <v>62</v>
      </c>
    </row>
    <row r="30" spans="1:26" x14ac:dyDescent="0.3">
      <c r="Z30" s="3" t="s">
        <v>63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2D0CB461-0D4B-4CBE-9211-4BD7B21A91DB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42AE-7F07-48EA-B54B-BCFFBFF58F1E}">
  <dimension ref="A1:AQ38"/>
  <sheetViews>
    <sheetView showGridLines="0" view="pageBreakPreview" zoomScaleNormal="100" zoomScaleSheetLayoutView="100" workbookViewId="0">
      <selection activeCell="AB18" sqref="AB18"/>
    </sheetView>
  </sheetViews>
  <sheetFormatPr defaultColWidth="9" defaultRowHeight="13.5" x14ac:dyDescent="0.3"/>
  <cols>
    <col min="1" max="1" width="5.75" style="137" customWidth="1"/>
    <col min="2" max="2" width="7.875" style="251" customWidth="1"/>
    <col min="3" max="3" width="3.375" style="251" customWidth="1"/>
    <col min="4" max="4" width="4.25" style="252" customWidth="1"/>
    <col min="5" max="5" width="4.125" style="137" customWidth="1"/>
    <col min="6" max="6" width="8.25" style="137" customWidth="1"/>
    <col min="7" max="7" width="7.625" style="137" customWidth="1"/>
    <col min="8" max="8" width="5.125" style="137" customWidth="1"/>
    <col min="9" max="9" width="6.25" style="137" customWidth="1"/>
    <col min="10" max="11" width="7.5" style="137" bestFit="1" customWidth="1"/>
    <col min="12" max="12" width="6.75" style="137" customWidth="1"/>
    <col min="13" max="21" width="2.5" style="137" customWidth="1"/>
    <col min="22" max="24" width="2.875" style="137" customWidth="1"/>
    <col min="25" max="25" width="4.125" style="137" customWidth="1"/>
    <col min="26" max="26" width="15.125" style="137" customWidth="1"/>
    <col min="27" max="27" width="15.25" style="137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37"/>
    <col min="40" max="40" width="2.375" style="137" customWidth="1"/>
    <col min="41" max="42" width="9" style="137"/>
    <col min="43" max="43" width="8.125" style="137" customWidth="1"/>
    <col min="44" max="16384" width="9" style="137"/>
  </cols>
  <sheetData>
    <row r="1" spans="1:43" ht="18" customHeight="1" x14ac:dyDescent="0.3">
      <c r="A1" s="129" t="s">
        <v>64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1"/>
      <c r="AC1" s="132" t="s">
        <v>65</v>
      </c>
      <c r="AD1" s="133"/>
      <c r="AE1" s="133"/>
      <c r="AF1" s="133"/>
      <c r="AG1" s="133"/>
      <c r="AH1" s="133"/>
      <c r="AI1" s="134"/>
      <c r="AJ1" s="134"/>
      <c r="AK1" s="20"/>
      <c r="AL1" s="135"/>
      <c r="AM1" s="136"/>
    </row>
    <row r="2" spans="1:43" ht="18" customHeight="1" x14ac:dyDescent="0.3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40"/>
      <c r="AB2" s="7"/>
      <c r="AC2" s="141" t="s">
        <v>66</v>
      </c>
      <c r="AD2" s="141"/>
      <c r="AE2" s="141"/>
      <c r="AF2" s="141"/>
      <c r="AG2" s="141"/>
      <c r="AH2" s="141"/>
      <c r="AI2" s="142"/>
      <c r="AJ2" s="142"/>
      <c r="AK2" s="142"/>
      <c r="AL2" s="143"/>
      <c r="AM2" s="136"/>
    </row>
    <row r="3" spans="1:43" ht="18" customHeight="1" thickBot="1" x14ac:dyDescent="0.35">
      <c r="A3" s="144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6"/>
      <c r="AB3" s="17"/>
      <c r="AC3" s="147"/>
      <c r="AD3" s="148" t="s">
        <v>67</v>
      </c>
      <c r="AE3" s="149"/>
      <c r="AF3" s="149"/>
      <c r="AG3" s="149"/>
      <c r="AH3" s="149"/>
      <c r="AI3" s="149"/>
      <c r="AJ3" s="149"/>
      <c r="AK3" s="149"/>
      <c r="AL3" s="20"/>
      <c r="AM3" s="136"/>
    </row>
    <row r="4" spans="1:43" s="154" customFormat="1" ht="21" customHeight="1" thickBot="1" x14ac:dyDescent="0.35">
      <c r="A4" s="150" t="s">
        <v>68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2"/>
      <c r="P4" s="152"/>
      <c r="Q4" s="152"/>
      <c r="R4" s="152"/>
      <c r="S4" s="152"/>
      <c r="T4" s="152"/>
      <c r="U4" s="152"/>
      <c r="V4" s="152"/>
      <c r="W4" s="152"/>
      <c r="X4" s="153"/>
      <c r="Z4" s="151"/>
      <c r="AA4" s="155" t="s">
        <v>69</v>
      </c>
      <c r="AB4" s="17"/>
      <c r="AC4" s="141"/>
      <c r="AD4" s="148" t="s">
        <v>70</v>
      </c>
      <c r="AE4" s="147"/>
      <c r="AF4" s="147"/>
      <c r="AG4" s="147"/>
      <c r="AH4" s="147"/>
      <c r="AI4" s="156"/>
      <c r="AJ4" s="156"/>
      <c r="AK4" s="156"/>
      <c r="AL4" s="20"/>
      <c r="AM4" s="157"/>
    </row>
    <row r="5" spans="1:43" s="168" customFormat="1" ht="21.95" customHeight="1" x14ac:dyDescent="0.3">
      <c r="A5" s="158" t="s">
        <v>71</v>
      </c>
      <c r="B5" s="159" t="s">
        <v>72</v>
      </c>
      <c r="C5" s="160"/>
      <c r="D5" s="161" t="s">
        <v>73</v>
      </c>
      <c r="E5" s="161" t="s">
        <v>74</v>
      </c>
      <c r="F5" s="161" t="s">
        <v>75</v>
      </c>
      <c r="G5" s="162" t="s">
        <v>76</v>
      </c>
      <c r="H5" s="163"/>
      <c r="I5" s="164"/>
      <c r="J5" s="163" t="s">
        <v>77</v>
      </c>
      <c r="K5" s="163"/>
      <c r="L5" s="165"/>
      <c r="M5" s="166" t="s">
        <v>78</v>
      </c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4"/>
      <c r="Y5" s="167" t="s">
        <v>79</v>
      </c>
      <c r="Z5" s="161" t="s">
        <v>80</v>
      </c>
      <c r="AA5" s="161" t="s">
        <v>81</v>
      </c>
      <c r="AB5" s="17"/>
      <c r="AC5" s="141" t="s">
        <v>82</v>
      </c>
      <c r="AD5" s="147"/>
      <c r="AE5" s="147"/>
      <c r="AF5" s="147"/>
      <c r="AG5" s="147"/>
      <c r="AH5" s="147"/>
      <c r="AI5" s="156"/>
      <c r="AJ5" s="156"/>
      <c r="AK5" s="156"/>
      <c r="AL5" s="20"/>
      <c r="AM5" s="157"/>
    </row>
    <row r="6" spans="1:43" s="168" customFormat="1" ht="21.95" customHeight="1" x14ac:dyDescent="0.3">
      <c r="A6" s="169"/>
      <c r="B6" s="170"/>
      <c r="C6" s="171"/>
      <c r="D6" s="172"/>
      <c r="E6" s="172"/>
      <c r="F6" s="172"/>
      <c r="G6" s="173" t="s">
        <v>83</v>
      </c>
      <c r="H6" s="173" t="s">
        <v>84</v>
      </c>
      <c r="I6" s="173" t="s">
        <v>85</v>
      </c>
      <c r="J6" s="174" t="s">
        <v>86</v>
      </c>
      <c r="K6" s="175" t="s">
        <v>87</v>
      </c>
      <c r="L6" s="176" t="s">
        <v>88</v>
      </c>
      <c r="M6" s="177">
        <v>1</v>
      </c>
      <c r="N6" s="178">
        <v>2</v>
      </c>
      <c r="O6" s="178">
        <v>3</v>
      </c>
      <c r="P6" s="179">
        <v>4</v>
      </c>
      <c r="Q6" s="179">
        <v>5</v>
      </c>
      <c r="R6" s="179">
        <v>6</v>
      </c>
      <c r="S6" s="178">
        <v>7</v>
      </c>
      <c r="T6" s="178">
        <v>8</v>
      </c>
      <c r="U6" s="178">
        <v>9</v>
      </c>
      <c r="V6" s="179">
        <v>10</v>
      </c>
      <c r="W6" s="180">
        <v>11</v>
      </c>
      <c r="X6" s="181">
        <v>12</v>
      </c>
      <c r="Y6" s="182"/>
      <c r="Z6" s="172"/>
      <c r="AA6" s="172"/>
      <c r="AB6" s="62"/>
      <c r="AC6" s="141" t="s">
        <v>89</v>
      </c>
      <c r="AD6" s="147"/>
      <c r="AE6" s="147"/>
      <c r="AF6" s="147"/>
      <c r="AG6" s="147"/>
      <c r="AH6" s="147"/>
      <c r="AI6" s="156"/>
      <c r="AJ6" s="156"/>
      <c r="AK6" s="156"/>
      <c r="AL6" s="183"/>
      <c r="AM6" s="184"/>
      <c r="AQ6" s="185"/>
    </row>
    <row r="7" spans="1:43" s="200" customFormat="1" ht="21.95" customHeight="1" x14ac:dyDescent="0.3">
      <c r="A7" s="186" t="s">
        <v>90</v>
      </c>
      <c r="B7" s="187" t="s">
        <v>91</v>
      </c>
      <c r="C7" s="188"/>
      <c r="D7" s="189">
        <v>2</v>
      </c>
      <c r="E7" s="189">
        <v>14</v>
      </c>
      <c r="F7" s="189" t="s">
        <v>92</v>
      </c>
      <c r="G7" s="190" t="s">
        <v>93</v>
      </c>
      <c r="H7" s="189" t="s">
        <v>94</v>
      </c>
      <c r="I7" s="190" t="s">
        <v>95</v>
      </c>
      <c r="J7" s="191">
        <v>510</v>
      </c>
      <c r="K7" s="192">
        <v>36</v>
      </c>
      <c r="L7" s="193">
        <f>SUM(J7:K7)</f>
        <v>546</v>
      </c>
      <c r="M7" s="194"/>
      <c r="N7" s="195"/>
      <c r="O7" s="195"/>
      <c r="P7" s="196"/>
      <c r="Q7" s="196"/>
      <c r="R7" s="196"/>
      <c r="S7" s="195"/>
      <c r="T7" s="195"/>
      <c r="U7" s="195"/>
      <c r="V7" s="196"/>
      <c r="W7" s="197"/>
      <c r="X7" s="196" t="s">
        <v>96</v>
      </c>
      <c r="Y7" s="198" t="s">
        <v>97</v>
      </c>
      <c r="Z7" s="189" t="s">
        <v>98</v>
      </c>
      <c r="AA7" s="189" t="s">
        <v>99</v>
      </c>
      <c r="AB7" s="62"/>
      <c r="AC7" s="147"/>
      <c r="AD7" s="147" t="s">
        <v>100</v>
      </c>
      <c r="AE7" s="147"/>
      <c r="AF7" s="147"/>
      <c r="AG7" s="147"/>
      <c r="AH7" s="147"/>
      <c r="AI7" s="156"/>
      <c r="AJ7" s="156"/>
      <c r="AK7" s="156"/>
      <c r="AL7" s="183"/>
      <c r="AM7" s="199"/>
    </row>
    <row r="8" spans="1:43" s="200" customFormat="1" ht="21.95" customHeight="1" x14ac:dyDescent="0.3">
      <c r="A8" s="201" t="s">
        <v>101</v>
      </c>
      <c r="B8" s="202" t="s">
        <v>102</v>
      </c>
      <c r="C8" s="203"/>
      <c r="D8" s="204">
        <v>1</v>
      </c>
      <c r="E8" s="204">
        <v>7</v>
      </c>
      <c r="F8" s="204" t="s">
        <v>103</v>
      </c>
      <c r="G8" s="205" t="s">
        <v>93</v>
      </c>
      <c r="H8" s="204" t="s">
        <v>104</v>
      </c>
      <c r="I8" s="205" t="s">
        <v>105</v>
      </c>
      <c r="J8" s="206">
        <v>390</v>
      </c>
      <c r="K8" s="207">
        <v>122</v>
      </c>
      <c r="L8" s="208">
        <f t="shared" ref="L8:L25" si="0">SUM(J8:K8)</f>
        <v>512</v>
      </c>
      <c r="M8" s="209"/>
      <c r="N8" s="210"/>
      <c r="O8" s="210"/>
      <c r="P8" s="211"/>
      <c r="Q8" s="211"/>
      <c r="R8" s="196" t="s">
        <v>106</v>
      </c>
      <c r="S8" s="210"/>
      <c r="T8" s="210"/>
      <c r="U8" s="210"/>
      <c r="V8" s="211"/>
      <c r="W8" s="212"/>
      <c r="X8" s="213"/>
      <c r="Y8" s="214" t="s">
        <v>107</v>
      </c>
      <c r="Z8" s="215" t="s">
        <v>108</v>
      </c>
      <c r="AA8" s="215" t="s">
        <v>109</v>
      </c>
      <c r="AB8" s="62"/>
      <c r="AC8" s="147"/>
      <c r="AD8" s="147"/>
      <c r="AE8" s="147"/>
      <c r="AF8" s="147"/>
      <c r="AG8" s="147" t="s">
        <v>110</v>
      </c>
      <c r="AH8" s="147"/>
      <c r="AI8" s="156"/>
      <c r="AJ8" s="156"/>
      <c r="AK8" s="156"/>
      <c r="AL8" s="183"/>
      <c r="AM8" s="199"/>
    </row>
    <row r="9" spans="1:43" s="200" customFormat="1" ht="21.95" customHeight="1" x14ac:dyDescent="0.3">
      <c r="A9" s="186" t="s">
        <v>90</v>
      </c>
      <c r="B9" s="187" t="s">
        <v>111</v>
      </c>
      <c r="C9" s="188"/>
      <c r="D9" s="189">
        <v>2</v>
      </c>
      <c r="E9" s="189">
        <v>14</v>
      </c>
      <c r="F9" s="189" t="s">
        <v>92</v>
      </c>
      <c r="G9" s="190" t="s">
        <v>93</v>
      </c>
      <c r="H9" s="189" t="s">
        <v>112</v>
      </c>
      <c r="I9" s="190" t="s">
        <v>113</v>
      </c>
      <c r="J9" s="191">
        <v>410</v>
      </c>
      <c r="K9" s="192">
        <v>202</v>
      </c>
      <c r="L9" s="193">
        <f>SUM(J9:K9)</f>
        <v>612</v>
      </c>
      <c r="M9" s="194"/>
      <c r="N9" s="195"/>
      <c r="O9" s="195"/>
      <c r="P9" s="196" t="s">
        <v>114</v>
      </c>
      <c r="Q9" s="196"/>
      <c r="R9" s="196"/>
      <c r="S9" s="195"/>
      <c r="T9" s="195"/>
      <c r="U9" s="195"/>
      <c r="V9" s="196"/>
      <c r="W9" s="197"/>
      <c r="X9" s="216"/>
      <c r="Y9" s="198" t="s">
        <v>107</v>
      </c>
      <c r="Z9" s="189" t="s">
        <v>115</v>
      </c>
      <c r="AA9" s="189" t="s">
        <v>116</v>
      </c>
      <c r="AB9" s="62"/>
      <c r="AC9" s="147"/>
      <c r="AD9" s="147"/>
      <c r="AE9" s="217"/>
      <c r="AF9" s="217"/>
      <c r="AG9" s="147" t="s">
        <v>117</v>
      </c>
      <c r="AH9" s="147"/>
      <c r="AI9" s="156"/>
      <c r="AJ9" s="156"/>
      <c r="AK9" s="156"/>
      <c r="AL9" s="183"/>
      <c r="AM9" s="199"/>
    </row>
    <row r="10" spans="1:43" s="200" customFormat="1" ht="21.95" customHeight="1" x14ac:dyDescent="0.3">
      <c r="A10" s="218"/>
      <c r="B10" s="219"/>
      <c r="C10" s="220"/>
      <c r="D10" s="204"/>
      <c r="E10" s="204"/>
      <c r="F10" s="204"/>
      <c r="G10" s="205"/>
      <c r="H10" s="204"/>
      <c r="I10" s="205"/>
      <c r="J10" s="206"/>
      <c r="K10" s="207"/>
      <c r="L10" s="208">
        <f>SUM(J10:K10)</f>
        <v>0</v>
      </c>
      <c r="M10" s="209"/>
      <c r="N10" s="210"/>
      <c r="O10" s="210"/>
      <c r="P10" s="211"/>
      <c r="Q10" s="211"/>
      <c r="R10" s="211"/>
      <c r="S10" s="210"/>
      <c r="T10" s="210"/>
      <c r="U10" s="210"/>
      <c r="V10" s="211"/>
      <c r="W10" s="212"/>
      <c r="X10" s="213"/>
      <c r="Y10" s="214"/>
      <c r="Z10" s="204"/>
      <c r="AA10" s="204"/>
      <c r="AB10" s="62"/>
      <c r="AC10" s="147"/>
      <c r="AD10" s="147" t="s">
        <v>118</v>
      </c>
      <c r="AE10" s="217"/>
      <c r="AF10" s="217"/>
      <c r="AG10" s="147"/>
      <c r="AH10" s="147"/>
      <c r="AI10" s="156"/>
      <c r="AJ10" s="156"/>
      <c r="AK10" s="156"/>
      <c r="AL10" s="183"/>
      <c r="AM10" s="199"/>
    </row>
    <row r="11" spans="1:43" s="200" customFormat="1" ht="21.95" customHeight="1" x14ac:dyDescent="0.3">
      <c r="A11" s="218"/>
      <c r="B11" s="221"/>
      <c r="C11" s="222"/>
      <c r="D11" s="204"/>
      <c r="E11" s="204"/>
      <c r="F11" s="204"/>
      <c r="G11" s="205"/>
      <c r="H11" s="204"/>
      <c r="I11" s="205"/>
      <c r="J11" s="206"/>
      <c r="K11" s="207"/>
      <c r="L11" s="208"/>
      <c r="M11" s="209"/>
      <c r="N11" s="210"/>
      <c r="O11" s="210"/>
      <c r="P11" s="211"/>
      <c r="Q11" s="211"/>
      <c r="R11" s="211"/>
      <c r="S11" s="210"/>
      <c r="T11" s="210"/>
      <c r="U11" s="210"/>
      <c r="V11" s="211"/>
      <c r="W11" s="212"/>
      <c r="X11" s="213"/>
      <c r="Y11" s="214"/>
      <c r="Z11" s="204"/>
      <c r="AA11" s="204"/>
      <c r="AB11" s="62"/>
      <c r="AC11" s="147"/>
      <c r="AD11" s="147" t="s">
        <v>119</v>
      </c>
      <c r="AE11" s="148"/>
      <c r="AF11" s="147"/>
      <c r="AG11" s="147"/>
      <c r="AH11" s="147"/>
      <c r="AI11" s="156"/>
      <c r="AJ11" s="156"/>
      <c r="AK11" s="156"/>
      <c r="AL11" s="183"/>
      <c r="AM11" s="199"/>
    </row>
    <row r="12" spans="1:43" s="200" customFormat="1" ht="21.95" customHeight="1" x14ac:dyDescent="0.3">
      <c r="A12" s="218"/>
      <c r="B12" s="219"/>
      <c r="C12" s="220"/>
      <c r="D12" s="204"/>
      <c r="E12" s="204"/>
      <c r="F12" s="204"/>
      <c r="G12" s="205"/>
      <c r="H12" s="204"/>
      <c r="I12" s="205"/>
      <c r="J12" s="206"/>
      <c r="K12" s="207"/>
      <c r="L12" s="208">
        <f t="shared" si="0"/>
        <v>0</v>
      </c>
      <c r="M12" s="209"/>
      <c r="N12" s="210"/>
      <c r="O12" s="210"/>
      <c r="P12" s="211"/>
      <c r="Q12" s="211"/>
      <c r="R12" s="211"/>
      <c r="S12" s="210"/>
      <c r="T12" s="210"/>
      <c r="U12" s="210"/>
      <c r="V12" s="211"/>
      <c r="W12" s="212"/>
      <c r="X12" s="213"/>
      <c r="Y12" s="214"/>
      <c r="Z12" s="204"/>
      <c r="AA12" s="204"/>
      <c r="AB12" s="62"/>
      <c r="AC12" s="147"/>
      <c r="AD12" s="147"/>
      <c r="AE12" s="147" t="s">
        <v>120</v>
      </c>
      <c r="AF12" s="147"/>
      <c r="AG12" s="147"/>
      <c r="AH12" s="147"/>
      <c r="AI12" s="156"/>
      <c r="AJ12" s="156"/>
      <c r="AK12" s="156"/>
      <c r="AL12" s="183"/>
      <c r="AM12" s="199"/>
      <c r="AQ12" s="223"/>
    </row>
    <row r="13" spans="1:43" s="200" customFormat="1" ht="21.95" customHeight="1" x14ac:dyDescent="0.3">
      <c r="A13" s="218"/>
      <c r="B13" s="219"/>
      <c r="C13" s="220"/>
      <c r="D13" s="204"/>
      <c r="E13" s="204"/>
      <c r="F13" s="204"/>
      <c r="G13" s="205"/>
      <c r="H13" s="204"/>
      <c r="I13" s="205"/>
      <c r="J13" s="206"/>
      <c r="K13" s="207"/>
      <c r="L13" s="208">
        <f t="shared" si="0"/>
        <v>0</v>
      </c>
      <c r="M13" s="209"/>
      <c r="N13" s="210"/>
      <c r="O13" s="210"/>
      <c r="P13" s="211"/>
      <c r="Q13" s="211"/>
      <c r="R13" s="211"/>
      <c r="S13" s="210"/>
      <c r="T13" s="210"/>
      <c r="U13" s="210"/>
      <c r="V13" s="211"/>
      <c r="W13" s="212"/>
      <c r="X13" s="213"/>
      <c r="Y13" s="214"/>
      <c r="Z13" s="204"/>
      <c r="AA13" s="204"/>
      <c r="AB13" s="62"/>
      <c r="AC13" s="147"/>
      <c r="AD13" s="141"/>
      <c r="AE13" s="148" t="s">
        <v>121</v>
      </c>
      <c r="AF13" s="141"/>
      <c r="AG13" s="141"/>
      <c r="AH13" s="141"/>
      <c r="AI13" s="141"/>
      <c r="AJ13" s="141"/>
      <c r="AK13" s="141"/>
      <c r="AL13" s="183"/>
      <c r="AM13" s="199"/>
    </row>
    <row r="14" spans="1:43" s="200" customFormat="1" ht="21.95" customHeight="1" x14ac:dyDescent="0.3">
      <c r="A14" s="218"/>
      <c r="B14" s="219"/>
      <c r="C14" s="220"/>
      <c r="D14" s="204"/>
      <c r="E14" s="204"/>
      <c r="F14" s="204"/>
      <c r="G14" s="205"/>
      <c r="H14" s="204"/>
      <c r="I14" s="205"/>
      <c r="J14" s="206"/>
      <c r="K14" s="207"/>
      <c r="L14" s="208">
        <f t="shared" si="0"/>
        <v>0</v>
      </c>
      <c r="M14" s="209"/>
      <c r="N14" s="210"/>
      <c r="O14" s="210"/>
      <c r="P14" s="211"/>
      <c r="Q14" s="211"/>
      <c r="R14" s="211"/>
      <c r="S14" s="210"/>
      <c r="T14" s="210"/>
      <c r="U14" s="210"/>
      <c r="V14" s="211"/>
      <c r="W14" s="212"/>
      <c r="X14" s="213"/>
      <c r="Y14" s="214"/>
      <c r="Z14" s="204"/>
      <c r="AA14" s="204"/>
      <c r="AB14" s="62"/>
      <c r="AC14" s="141"/>
      <c r="AD14" s="147" t="s">
        <v>122</v>
      </c>
      <c r="AE14" s="147"/>
      <c r="AF14" s="147"/>
      <c r="AG14" s="224"/>
      <c r="AH14" s="147"/>
      <c r="AI14" s="156"/>
      <c r="AJ14" s="156"/>
      <c r="AK14" s="156"/>
      <c r="AL14" s="183"/>
      <c r="AM14" s="199"/>
    </row>
    <row r="15" spans="1:43" s="200" customFormat="1" ht="21.95" customHeight="1" x14ac:dyDescent="0.3">
      <c r="A15" s="218"/>
      <c r="B15" s="219"/>
      <c r="C15" s="220"/>
      <c r="D15" s="204"/>
      <c r="E15" s="204"/>
      <c r="F15" s="204"/>
      <c r="G15" s="205"/>
      <c r="H15" s="204"/>
      <c r="I15" s="205"/>
      <c r="J15" s="206"/>
      <c r="K15" s="207"/>
      <c r="L15" s="208">
        <f t="shared" si="0"/>
        <v>0</v>
      </c>
      <c r="M15" s="209"/>
      <c r="N15" s="210"/>
      <c r="O15" s="210"/>
      <c r="P15" s="211"/>
      <c r="Q15" s="211"/>
      <c r="R15" s="211"/>
      <c r="S15" s="210"/>
      <c r="T15" s="210"/>
      <c r="U15" s="210"/>
      <c r="V15" s="211"/>
      <c r="W15" s="212"/>
      <c r="X15" s="213"/>
      <c r="Y15" s="214"/>
      <c r="Z15" s="204"/>
      <c r="AA15" s="204"/>
      <c r="AB15" s="62"/>
      <c r="AC15" s="147"/>
      <c r="AD15" s="147" t="s">
        <v>123</v>
      </c>
      <c r="AE15" s="147"/>
      <c r="AF15" s="147"/>
      <c r="AG15" s="224"/>
      <c r="AH15" s="147"/>
      <c r="AI15" s="156"/>
      <c r="AJ15" s="156"/>
      <c r="AK15" s="141"/>
      <c r="AL15" s="183"/>
      <c r="AM15" s="199"/>
    </row>
    <row r="16" spans="1:43" s="200" customFormat="1" ht="21.95" customHeight="1" x14ac:dyDescent="0.3">
      <c r="A16" s="218"/>
      <c r="B16" s="219"/>
      <c r="C16" s="220"/>
      <c r="D16" s="204"/>
      <c r="E16" s="204"/>
      <c r="F16" s="204"/>
      <c r="G16" s="205"/>
      <c r="H16" s="204"/>
      <c r="I16" s="205"/>
      <c r="J16" s="206"/>
      <c r="K16" s="207"/>
      <c r="L16" s="208">
        <f t="shared" si="0"/>
        <v>0</v>
      </c>
      <c r="M16" s="209"/>
      <c r="N16" s="210"/>
      <c r="O16" s="210"/>
      <c r="P16" s="211"/>
      <c r="Q16" s="211"/>
      <c r="R16" s="211"/>
      <c r="S16" s="210"/>
      <c r="T16" s="210"/>
      <c r="U16" s="210"/>
      <c r="V16" s="211"/>
      <c r="W16" s="212"/>
      <c r="X16" s="213"/>
      <c r="Y16" s="214"/>
      <c r="Z16" s="204"/>
      <c r="AA16" s="204"/>
      <c r="AB16" s="62"/>
      <c r="AC16" s="147"/>
      <c r="AD16" s="147"/>
      <c r="AE16" s="147"/>
      <c r="AF16" s="147"/>
      <c r="AG16" s="147" t="s">
        <v>124</v>
      </c>
      <c r="AH16" s="147"/>
      <c r="AI16" s="147"/>
      <c r="AJ16" s="156"/>
      <c r="AK16" s="156"/>
      <c r="AL16" s="156"/>
      <c r="AM16" s="225"/>
    </row>
    <row r="17" spans="1:43" s="200" customFormat="1" ht="21.95" customHeight="1" x14ac:dyDescent="0.3">
      <c r="A17" s="218"/>
      <c r="B17" s="221"/>
      <c r="C17" s="222"/>
      <c r="D17" s="204"/>
      <c r="E17" s="204"/>
      <c r="F17" s="204"/>
      <c r="G17" s="205"/>
      <c r="H17" s="204"/>
      <c r="I17" s="205"/>
      <c r="J17" s="206"/>
      <c r="K17" s="207"/>
      <c r="L17" s="208"/>
      <c r="M17" s="209"/>
      <c r="N17" s="210"/>
      <c r="O17" s="210"/>
      <c r="P17" s="211"/>
      <c r="Q17" s="211"/>
      <c r="R17" s="211"/>
      <c r="S17" s="210"/>
      <c r="T17" s="210"/>
      <c r="U17" s="210"/>
      <c r="V17" s="211"/>
      <c r="W17" s="212"/>
      <c r="X17" s="213"/>
      <c r="Y17" s="214"/>
      <c r="Z17" s="204"/>
      <c r="AA17" s="204"/>
      <c r="AB17" s="62"/>
      <c r="AC17" s="147"/>
      <c r="AD17" s="147"/>
      <c r="AE17" s="147"/>
      <c r="AF17" s="147"/>
      <c r="AG17" s="147" t="s">
        <v>125</v>
      </c>
      <c r="AH17" s="147"/>
      <c r="AI17" s="147"/>
      <c r="AJ17" s="156"/>
      <c r="AK17" s="156"/>
      <c r="AL17" s="156"/>
      <c r="AM17" s="225"/>
    </row>
    <row r="18" spans="1:43" s="200" customFormat="1" ht="21.95" customHeight="1" x14ac:dyDescent="0.3">
      <c r="A18" s="218"/>
      <c r="B18" s="219"/>
      <c r="C18" s="220"/>
      <c r="D18" s="204"/>
      <c r="E18" s="204"/>
      <c r="F18" s="204"/>
      <c r="G18" s="205"/>
      <c r="H18" s="204"/>
      <c r="I18" s="205"/>
      <c r="J18" s="206"/>
      <c r="K18" s="207"/>
      <c r="L18" s="208">
        <f t="shared" si="0"/>
        <v>0</v>
      </c>
      <c r="M18" s="209"/>
      <c r="N18" s="210"/>
      <c r="O18" s="210"/>
      <c r="P18" s="211"/>
      <c r="Q18" s="211"/>
      <c r="R18" s="211"/>
      <c r="S18" s="210"/>
      <c r="T18" s="210"/>
      <c r="U18" s="210"/>
      <c r="V18" s="211"/>
      <c r="W18" s="212"/>
      <c r="X18" s="213"/>
      <c r="Y18" s="214"/>
      <c r="Z18" s="204"/>
      <c r="AA18" s="204"/>
      <c r="AB18" s="62"/>
      <c r="AC18" s="147"/>
      <c r="AD18" s="217" t="s">
        <v>126</v>
      </c>
      <c r="AE18" s="147"/>
      <c r="AF18" s="141"/>
      <c r="AG18" s="224"/>
      <c r="AH18" s="141"/>
      <c r="AI18" s="226"/>
      <c r="AJ18" s="226"/>
      <c r="AK18" s="156"/>
      <c r="AL18" s="183"/>
      <c r="AM18" s="199"/>
    </row>
    <row r="19" spans="1:43" s="200" customFormat="1" ht="21.95" customHeight="1" x14ac:dyDescent="0.3">
      <c r="A19" s="218"/>
      <c r="B19" s="219"/>
      <c r="C19" s="220"/>
      <c r="D19" s="204"/>
      <c r="E19" s="204"/>
      <c r="F19" s="204"/>
      <c r="G19" s="205"/>
      <c r="H19" s="204"/>
      <c r="I19" s="205"/>
      <c r="J19" s="206"/>
      <c r="K19" s="207"/>
      <c r="L19" s="208">
        <f t="shared" si="0"/>
        <v>0</v>
      </c>
      <c r="M19" s="209"/>
      <c r="N19" s="210"/>
      <c r="O19" s="210"/>
      <c r="P19" s="211"/>
      <c r="Q19" s="211"/>
      <c r="R19" s="211"/>
      <c r="S19" s="210"/>
      <c r="T19" s="210"/>
      <c r="U19" s="210"/>
      <c r="V19" s="211"/>
      <c r="W19" s="212"/>
      <c r="X19" s="213"/>
      <c r="Y19" s="214"/>
      <c r="Z19" s="204"/>
      <c r="AA19" s="204"/>
      <c r="AB19" s="62"/>
      <c r="AC19" s="147"/>
      <c r="AD19" s="147"/>
      <c r="AE19" s="147"/>
      <c r="AF19" s="147" t="s">
        <v>127</v>
      </c>
      <c r="AG19" s="147" t="s">
        <v>128</v>
      </c>
      <c r="AH19" s="147"/>
      <c r="AI19" s="156"/>
      <c r="AJ19" s="156"/>
      <c r="AK19" s="141"/>
      <c r="AL19" s="183"/>
      <c r="AM19" s="199"/>
    </row>
    <row r="20" spans="1:43" s="200" customFormat="1" ht="21.95" customHeight="1" thickBot="1" x14ac:dyDescent="0.35">
      <c r="A20" s="218"/>
      <c r="B20" s="219"/>
      <c r="C20" s="220"/>
      <c r="D20" s="204"/>
      <c r="E20" s="204"/>
      <c r="F20" s="204"/>
      <c r="G20" s="205"/>
      <c r="H20" s="204"/>
      <c r="I20" s="205"/>
      <c r="J20" s="206"/>
      <c r="K20" s="207"/>
      <c r="L20" s="208">
        <f t="shared" si="0"/>
        <v>0</v>
      </c>
      <c r="M20" s="209"/>
      <c r="N20" s="210"/>
      <c r="O20" s="210"/>
      <c r="P20" s="211"/>
      <c r="Q20" s="211"/>
      <c r="R20" s="211"/>
      <c r="S20" s="210"/>
      <c r="T20" s="210"/>
      <c r="U20" s="210"/>
      <c r="V20" s="211"/>
      <c r="W20" s="212"/>
      <c r="X20" s="213"/>
      <c r="Y20" s="214"/>
      <c r="Z20" s="204"/>
      <c r="AA20" s="204"/>
      <c r="AB20" s="62"/>
      <c r="AC20" s="147"/>
      <c r="AD20" s="147"/>
      <c r="AE20" s="147"/>
      <c r="AF20" s="147"/>
      <c r="AG20" s="147" t="s">
        <v>129</v>
      </c>
      <c r="AH20" s="147"/>
      <c r="AI20" s="147"/>
      <c r="AJ20" s="147"/>
      <c r="AK20" s="147"/>
      <c r="AL20" s="183"/>
      <c r="AM20" s="199"/>
      <c r="AQ20" s="63"/>
    </row>
    <row r="21" spans="1:43" s="200" customFormat="1" ht="21.95" customHeight="1" thickBot="1" x14ac:dyDescent="0.35">
      <c r="A21" s="218"/>
      <c r="B21" s="219"/>
      <c r="C21" s="220"/>
      <c r="D21" s="204"/>
      <c r="E21" s="204"/>
      <c r="F21" s="204"/>
      <c r="G21" s="205"/>
      <c r="H21" s="204"/>
      <c r="I21" s="205"/>
      <c r="J21" s="206"/>
      <c r="K21" s="207"/>
      <c r="L21" s="208">
        <f t="shared" si="0"/>
        <v>0</v>
      </c>
      <c r="M21" s="209"/>
      <c r="N21" s="210"/>
      <c r="O21" s="210"/>
      <c r="P21" s="211"/>
      <c r="Q21" s="211"/>
      <c r="R21" s="211"/>
      <c r="S21" s="210"/>
      <c r="T21" s="210"/>
      <c r="U21" s="210"/>
      <c r="V21" s="211"/>
      <c r="W21" s="212"/>
      <c r="X21" s="213"/>
      <c r="Y21" s="214"/>
      <c r="Z21" s="204"/>
      <c r="AA21" s="204"/>
      <c r="AB21" s="62"/>
      <c r="AC21" s="147"/>
      <c r="AD21" s="227"/>
      <c r="AE21" s="147"/>
      <c r="AF21" s="141" t="s">
        <v>130</v>
      </c>
      <c r="AG21" s="141" t="s">
        <v>131</v>
      </c>
      <c r="AH21" s="141"/>
      <c r="AI21" s="183"/>
      <c r="AJ21" s="228" t="s">
        <v>132</v>
      </c>
      <c r="AK21" s="226" t="s">
        <v>133</v>
      </c>
      <c r="AL21" s="183"/>
      <c r="AM21" s="199"/>
    </row>
    <row r="22" spans="1:43" s="200" customFormat="1" ht="21.95" customHeight="1" thickBot="1" x14ac:dyDescent="0.35">
      <c r="A22" s="218"/>
      <c r="B22" s="219"/>
      <c r="C22" s="220"/>
      <c r="D22" s="204"/>
      <c r="E22" s="204"/>
      <c r="F22" s="204"/>
      <c r="G22" s="205"/>
      <c r="H22" s="204"/>
      <c r="I22" s="205"/>
      <c r="J22" s="206"/>
      <c r="K22" s="207"/>
      <c r="L22" s="208">
        <f t="shared" si="0"/>
        <v>0</v>
      </c>
      <c r="M22" s="209"/>
      <c r="N22" s="210"/>
      <c r="O22" s="210"/>
      <c r="P22" s="211"/>
      <c r="Q22" s="211"/>
      <c r="R22" s="211"/>
      <c r="S22" s="210"/>
      <c r="T22" s="210"/>
      <c r="U22" s="210"/>
      <c r="V22" s="211"/>
      <c r="W22" s="212"/>
      <c r="X22" s="213"/>
      <c r="Y22" s="214"/>
      <c r="Z22" s="204"/>
      <c r="AA22" s="204"/>
      <c r="AB22" s="62"/>
      <c r="AC22" s="147"/>
      <c r="AD22" s="217"/>
      <c r="AE22" s="147"/>
      <c r="AF22" s="147"/>
      <c r="AG22" s="141" t="s">
        <v>134</v>
      </c>
      <c r="AH22" s="141"/>
      <c r="AI22" s="183"/>
      <c r="AJ22" s="228" t="s">
        <v>135</v>
      </c>
      <c r="AK22" s="226" t="s">
        <v>133</v>
      </c>
      <c r="AL22" s="183"/>
      <c r="AM22" s="199"/>
    </row>
    <row r="23" spans="1:43" s="200" customFormat="1" ht="21.95" customHeight="1" x14ac:dyDescent="0.3">
      <c r="A23" s="218"/>
      <c r="B23" s="219"/>
      <c r="C23" s="220"/>
      <c r="D23" s="204"/>
      <c r="E23" s="204"/>
      <c r="F23" s="204"/>
      <c r="G23" s="205"/>
      <c r="H23" s="204"/>
      <c r="I23" s="205"/>
      <c r="J23" s="206"/>
      <c r="K23" s="207"/>
      <c r="L23" s="208">
        <f t="shared" si="0"/>
        <v>0</v>
      </c>
      <c r="M23" s="209"/>
      <c r="N23" s="210"/>
      <c r="O23" s="210"/>
      <c r="P23" s="211"/>
      <c r="Q23" s="211"/>
      <c r="R23" s="211"/>
      <c r="S23" s="210"/>
      <c r="T23" s="210"/>
      <c r="U23" s="210"/>
      <c r="V23" s="211"/>
      <c r="W23" s="212"/>
      <c r="X23" s="213"/>
      <c r="Y23" s="214"/>
      <c r="Z23" s="204"/>
      <c r="AA23" s="204"/>
      <c r="AB23" s="62"/>
      <c r="AC23" s="147"/>
      <c r="AD23" s="147" t="s">
        <v>136</v>
      </c>
      <c r="AE23" s="147"/>
      <c r="AF23" s="229"/>
      <c r="AG23" s="229"/>
      <c r="AH23" s="141"/>
      <c r="AI23" s="226"/>
      <c r="AJ23" s="226"/>
      <c r="AK23" s="156"/>
      <c r="AL23" s="183"/>
      <c r="AM23" s="199"/>
    </row>
    <row r="24" spans="1:43" s="200" customFormat="1" ht="21.95" customHeight="1" thickBot="1" x14ac:dyDescent="0.35">
      <c r="A24" s="230"/>
      <c r="B24" s="231"/>
      <c r="C24" s="232"/>
      <c r="D24" s="233"/>
      <c r="E24" s="233"/>
      <c r="F24" s="233"/>
      <c r="G24" s="234"/>
      <c r="H24" s="233"/>
      <c r="I24" s="234"/>
      <c r="J24" s="235"/>
      <c r="K24" s="236"/>
      <c r="L24" s="237">
        <f t="shared" si="0"/>
        <v>0</v>
      </c>
      <c r="M24" s="209"/>
      <c r="N24" s="210"/>
      <c r="O24" s="210"/>
      <c r="P24" s="211"/>
      <c r="Q24" s="211"/>
      <c r="R24" s="211"/>
      <c r="S24" s="210"/>
      <c r="T24" s="210"/>
      <c r="U24" s="210"/>
      <c r="V24" s="211"/>
      <c r="W24" s="212"/>
      <c r="X24" s="213"/>
      <c r="Y24" s="238"/>
      <c r="Z24" s="233"/>
      <c r="AA24" s="233"/>
      <c r="AB24" s="62"/>
      <c r="AC24" s="147"/>
      <c r="AD24" s="147"/>
      <c r="AE24" s="147"/>
      <c r="AF24" s="147" t="s">
        <v>137</v>
      </c>
      <c r="AG24" s="147"/>
      <c r="AH24" s="147"/>
      <c r="AI24" s="156"/>
      <c r="AJ24" s="156"/>
      <c r="AK24" s="156"/>
      <c r="AL24" s="183"/>
      <c r="AM24" s="199"/>
    </row>
    <row r="25" spans="1:43" s="200" customFormat="1" ht="21.95" customHeight="1" thickBot="1" x14ac:dyDescent="0.35">
      <c r="A25" s="239"/>
      <c r="B25" s="240" t="s">
        <v>88</v>
      </c>
      <c r="C25" s="241"/>
      <c r="D25" s="242"/>
      <c r="E25" s="242">
        <f>SUM(E7:E24)</f>
        <v>35</v>
      </c>
      <c r="F25" s="242"/>
      <c r="G25" s="242"/>
      <c r="H25" s="242"/>
      <c r="I25" s="243">
        <f>COUNTA(I7:I24)</f>
        <v>3</v>
      </c>
      <c r="J25" s="244">
        <f>SUM(J7:J24)</f>
        <v>1310</v>
      </c>
      <c r="K25" s="244">
        <f>SUM(K7:K24)</f>
        <v>360</v>
      </c>
      <c r="L25" s="245">
        <f t="shared" si="0"/>
        <v>1670</v>
      </c>
      <c r="M25" s="246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8"/>
      <c r="Y25" s="249"/>
      <c r="Z25" s="250"/>
      <c r="AA25" s="250"/>
      <c r="AB25" s="62"/>
      <c r="AC25" s="147"/>
      <c r="AD25" s="147"/>
      <c r="AE25" s="147"/>
      <c r="AF25" s="147" t="s">
        <v>138</v>
      </c>
      <c r="AG25" s="147"/>
      <c r="AH25" s="147"/>
      <c r="AI25" s="156"/>
      <c r="AJ25" s="156"/>
      <c r="AK25" s="156"/>
      <c r="AL25" s="199"/>
      <c r="AM25" s="199"/>
    </row>
    <row r="26" spans="1:43" x14ac:dyDescent="0.3">
      <c r="AB26" s="62"/>
      <c r="AC26" s="63"/>
      <c r="AD26" s="253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54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53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55"/>
      <c r="AH31" s="255"/>
    </row>
    <row r="32" spans="1:43" ht="17.25" x14ac:dyDescent="0.3">
      <c r="AI32" s="255"/>
      <c r="AK32" s="63"/>
      <c r="AL32" s="256"/>
      <c r="AM32" s="63"/>
      <c r="AN32" s="63"/>
      <c r="AO32" s="62"/>
      <c r="AP32" s="62"/>
    </row>
    <row r="33" spans="37:42" x14ac:dyDescent="0.3">
      <c r="AK33" s="63"/>
      <c r="AL33" s="63"/>
      <c r="AM33" s="256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53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57"/>
      <c r="AM37" s="63"/>
      <c r="AN37" s="62"/>
      <c r="AO37" s="62"/>
      <c r="AP37" s="62"/>
    </row>
    <row r="38" spans="37:42" x14ac:dyDescent="0.3">
      <c r="AK38" s="63"/>
      <c r="AL38" s="253"/>
      <c r="AM38" s="63"/>
      <c r="AN38" s="63"/>
      <c r="AO38" s="62"/>
      <c r="AP38" s="62"/>
    </row>
  </sheetData>
  <mergeCells count="29">
    <mergeCell ref="B25:C25"/>
    <mergeCell ref="B19:C19"/>
    <mergeCell ref="B20:C20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8:C18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8-1. 인력계획서</vt:lpstr>
      <vt:lpstr>9. 교육훈련계획서</vt:lpstr>
      <vt:lpstr>'8-1. 인력계획서'!Print_Area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2023-12-04T01:32:22Z</dcterms:created>
  <dcterms:modified xsi:type="dcterms:W3CDTF">2023-12-04T01:32:39Z</dcterms:modified>
</cp:coreProperties>
</file>