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"/>
    </mc:Choice>
  </mc:AlternateContent>
  <xr:revisionPtr revIDLastSave="0" documentId="8_{C743F2E4-AFF7-4ABA-B441-A34F589535F4}" xr6:coauthVersionLast="47" xr6:coauthVersionMax="47" xr10:uidLastSave="{00000000-0000-0000-0000-000000000000}"/>
  <bookViews>
    <workbookView xWindow="14415" yWindow="1530" windowWidth="24840" windowHeight="15435" xr2:uid="{EFBC141C-FB06-4B56-A740-847CFCD17602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 localSheetId="2">#REF!</definedName>
    <definedName name="category">#REF!</definedName>
    <definedName name="damn" localSheetId="2">#REF!</definedName>
    <definedName name="damn">#REF!</definedName>
    <definedName name="phase" localSheetId="2">[2]EDS!#REF!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 localSheetId="2">#REF!</definedName>
    <definedName name="rating">#REF!</definedName>
    <definedName name="risk_source">'[3]Risk Management Plan'!$BA$5:$BA$9</definedName>
    <definedName name="subrating" localSheetId="2">#REF!</definedName>
    <definedName name="subrating">#REF!</definedName>
    <definedName name="Type" localSheetId="2">#REF!</definedName>
    <definedName name="Type">#REF!</definedName>
    <definedName name="ㅁ" localSheetId="2">#REF!</definedName>
    <definedName name="ㅁ">#REF!</definedName>
    <definedName name="ㅁㅁㅁㅁ" localSheetId="2">#REF!</definedName>
    <definedName name="ㅁㅁㅁㅁ">#REF!</definedName>
    <definedName name="ㅂ" localSheetId="2">#REF!</definedName>
    <definedName name="ㅂ">#REF!</definedName>
    <definedName name="ㅇ" localSheetId="2">[2]EDS!#REF!</definedName>
    <definedName name="ㅇ">[2]EDS!#REF!</definedName>
    <definedName name="인력쓰" localSheetId="2">#REF!</definedName>
    <definedName name="인력쓰">#REF!</definedName>
    <definedName name="인력쓰으으" localSheetId="2">#REF!</definedName>
    <definedName name="인력쓰으으">#REF!</definedName>
    <definedName name="일정계획" localSheetId="2">#REF!</definedName>
    <definedName name="일정계획">#REF!</definedName>
    <definedName name="자산유형" localSheetId="2">#REF!</definedName>
    <definedName name="자산유형">#REF!</definedName>
    <definedName name="투자성격" localSheetId="2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H26" i="1"/>
  <c r="N25" i="1"/>
  <c r="K25" i="1"/>
  <c r="J25" i="1"/>
  <c r="I25" i="1"/>
  <c r="H25" i="1"/>
  <c r="G25" i="1"/>
  <c r="F25" i="1"/>
  <c r="E25" i="1"/>
  <c r="D25" i="1"/>
  <c r="L25" i="1" s="1"/>
  <c r="C25" i="1"/>
  <c r="M24" i="1"/>
  <c r="L24" i="1"/>
  <c r="L23" i="1"/>
  <c r="M23" i="1" s="1"/>
  <c r="L22" i="1"/>
  <c r="M22" i="1" s="1"/>
  <c r="M21" i="1"/>
  <c r="L21" i="1"/>
  <c r="M20" i="1"/>
  <c r="L20" i="1"/>
  <c r="N19" i="1"/>
  <c r="K19" i="1"/>
  <c r="J19" i="1"/>
  <c r="I19" i="1"/>
  <c r="H19" i="1"/>
  <c r="G19" i="1"/>
  <c r="F19" i="1"/>
  <c r="E19" i="1"/>
  <c r="D19" i="1"/>
  <c r="L19" i="1" s="1"/>
  <c r="C19" i="1"/>
  <c r="M18" i="1"/>
  <c r="L18" i="1"/>
  <c r="M17" i="1"/>
  <c r="L17" i="1"/>
  <c r="L16" i="1"/>
  <c r="M16" i="1" s="1"/>
  <c r="L15" i="1"/>
  <c r="M15" i="1" s="1"/>
  <c r="M14" i="1"/>
  <c r="L14" i="1"/>
  <c r="M13" i="1"/>
  <c r="L13" i="1"/>
  <c r="L12" i="1"/>
  <c r="M12" i="1" s="1"/>
  <c r="L11" i="1"/>
  <c r="M11" i="1" s="1"/>
  <c r="N10" i="1"/>
  <c r="N26" i="1" s="1"/>
  <c r="K10" i="1"/>
  <c r="K26" i="1" s="1"/>
  <c r="J10" i="1"/>
  <c r="J26" i="1" s="1"/>
  <c r="I10" i="1"/>
  <c r="I26" i="1" s="1"/>
  <c r="H10" i="1"/>
  <c r="G10" i="1"/>
  <c r="G26" i="1" s="1"/>
  <c r="F10" i="1"/>
  <c r="F26" i="1" s="1"/>
  <c r="E10" i="1"/>
  <c r="E26" i="1" s="1"/>
  <c r="D10" i="1"/>
  <c r="D26" i="1" s="1"/>
  <c r="L26" i="1" s="1"/>
  <c r="C10" i="1"/>
  <c r="C26" i="1" s="1"/>
  <c r="L9" i="1"/>
  <c r="M9" i="1" s="1"/>
  <c r="L8" i="1"/>
  <c r="M8" i="1" s="1"/>
  <c r="M7" i="1"/>
  <c r="L7" i="1"/>
  <c r="L6" i="1"/>
  <c r="M6" i="1" s="1"/>
  <c r="M19" i="1" l="1"/>
  <c r="M26" i="1"/>
  <c r="M25" i="1"/>
  <c r="L10" i="1"/>
  <c r="M10" i="1" s="1"/>
</calcChain>
</file>

<file path=xl/sharedStrings.xml><?xml version="1.0" encoding="utf-8"?>
<sst xmlns="http://schemas.openxmlformats.org/spreadsheetml/2006/main" count="222" uniqueCount="190">
  <si>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</si>
  <si>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</si>
  <si>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</si>
  <si>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</si>
  <si>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</si>
  <si>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</si>
  <si>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</si>
  <si>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</si>
  <si>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</si>
  <si>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</si>
  <si>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</si>
  <si>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</si>
  <si>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</si>
  <si>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</si>
  <si>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</si>
  <si>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</si>
  <si>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</si>
  <si>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</si>
  <si>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</si>
  <si>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</si>
  <si>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</si>
  <si>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</si>
  <si>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</si>
  <si>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</si>
  <si>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</si>
  <si>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</si>
  <si>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</si>
  <si>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</si>
  <si>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</si>
  <si>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</si>
  <si>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</si>
  <si>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</si>
  <si>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</si>
  <si>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</si>
  <si>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</si>
  <si>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</si>
  <si>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</si>
  <si>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</si>
  <si>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</si>
  <si>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</si>
  <si>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</si>
  <si>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</si>
  <si>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</si>
  <si>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</si>
  <si>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</si>
  <si>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신규채용(신입)</t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</si>
  <si>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</si>
  <si>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</si>
  <si>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</si>
  <si>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</si>
  <si>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</si>
  <si>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</si>
  <si>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</si>
  <si>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</si>
  <si>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</si>
  <si>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</si>
  <si>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</si>
  <si>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</si>
  <si>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</si>
  <si>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</si>
  <si>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</si>
  <si>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</si>
  <si>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</si>
  <si>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</si>
  <si>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</si>
  <si>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</si>
  <si>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</si>
  <si>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</si>
  <si>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</si>
  <si>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</si>
  <si>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</si>
  <si>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</si>
  <si>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</si>
  <si>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</si>
  <si>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</si>
  <si>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</si>
  <si>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</si>
  <si>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</si>
  <si>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</si>
  <si>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과장</t>
    <phoneticPr fontId="5" type="noConversion"/>
  </si>
  <si>
    <t>정우람나무</t>
    <phoneticPr fontId="5" type="noConversion"/>
  </si>
  <si>
    <t>영업지원팀장
SAP SD모듈 현업 PI
C4C 사용자 헬프데스크 창구 및 유지보수업체 연계</t>
    <phoneticPr fontId="5" type="noConversion"/>
  </si>
  <si>
    <t>신입
(진행중)</t>
    <phoneticPr fontId="5" type="noConversion"/>
  </si>
  <si>
    <t>24.01</t>
    <phoneticPr fontId="5" type="noConversion"/>
  </si>
  <si>
    <t>영업지원/영업관리
충원 인력으로서 전문지식 및 특성을 고려하여
OJT 및 세부 업무분장 예정
(SAP C4C 문의대응, 각종 자료취합 검토, 명절선물,
판촉물, 영업부문 신입사원 교육 등)</t>
    <phoneticPr fontId="5" type="noConversion"/>
  </si>
  <si>
    <t>박동민</t>
    <phoneticPr fontId="5" type="noConversion"/>
  </si>
  <si>
    <t>채권관리/영업지원
사전적, 사후적 채권관리 실무
대리점 QBR 운영, RCS P/J 운영</t>
    <phoneticPr fontId="5" type="noConversion"/>
  </si>
  <si>
    <t>대리</t>
    <phoneticPr fontId="5" type="noConversion"/>
  </si>
  <si>
    <t>김민상</t>
    <phoneticPr fontId="5" type="noConversion"/>
  </si>
  <si>
    <t>채권관리/영업지원
본부 SW관리목표 실적 관리
영업부문 계약관리 및 법리적 업무지원</t>
    <phoneticPr fontId="5" type="noConversion"/>
  </si>
  <si>
    <t>주임</t>
    <phoneticPr fontId="5" type="noConversion"/>
  </si>
  <si>
    <t>권보름</t>
    <phoneticPr fontId="5" type="noConversion"/>
  </si>
  <si>
    <t>영업지원/영업관리/대내외 행사 및 교육 주관
영업부문 PI지급용 KPI 성적계산
각종 회의자료 작성 및 영업 데이터 관리</t>
    <phoneticPr fontId="5" type="noConversion"/>
  </si>
  <si>
    <t>지미경</t>
    <phoneticPr fontId="5" type="noConversion"/>
  </si>
  <si>
    <t>회계관리/영업지원
서울사무실 출납업무
영업부문 접대비 관리</t>
    <phoneticPr fontId="5" type="noConversion"/>
  </si>
  <si>
    <t>생
산
직</t>
    <phoneticPr fontId="5" type="noConversion"/>
  </si>
  <si>
    <t>사원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</si>
  <si>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</si>
  <si>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</si>
  <si>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</si>
  <si>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</si>
  <si>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</si>
  <si>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</si>
  <si>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</si>
  <si>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</si>
  <si>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</si>
  <si>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</si>
  <si>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</si>
  <si>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</si>
  <si>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</si>
  <si>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</si>
  <si>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</si>
  <si>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</si>
  <si>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</si>
  <si>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</si>
  <si>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</si>
  <si>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</si>
  <si>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</si>
  <si>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</si>
  <si>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</si>
  <si>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</si>
  <si>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</si>
  <si>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</si>
  <si>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6" type="noConversion"/>
  </si>
  <si>
    <t>초급실무자를 위한 재무제표작성 및 경영분석 기초</t>
    <phoneticPr fontId="5" type="noConversion"/>
  </si>
  <si>
    <t>KMA</t>
    <phoneticPr fontId="14" type="noConversion"/>
  </si>
  <si>
    <t>영업지원팀</t>
    <phoneticPr fontId="36" type="noConversion"/>
  </si>
  <si>
    <t>과장</t>
    <phoneticPr fontId="14" type="noConversion"/>
  </si>
  <si>
    <t>박동민</t>
    <phoneticPr fontId="14" type="noConversion"/>
  </si>
  <si>
    <t>2
4</t>
    <phoneticPr fontId="5" type="noConversion"/>
  </si>
  <si>
    <t>재무관련 지식 향상</t>
    <phoneticPr fontId="5" type="noConversion"/>
  </si>
  <si>
    <t>거래처 신용분석 능력 향상 기대</t>
    <phoneticPr fontId="5" type="noConversion"/>
  </si>
  <si>
    <t>① 교육종류 : 대면 - 교육기관에 참석하여 대면으로 진행하는 교육</t>
    <phoneticPr fontId="14" type="noConversion"/>
  </si>
  <si>
    <t>대면</t>
    <phoneticPr fontId="5" type="noConversion"/>
  </si>
  <si>
    <t>전략 수립과 성공적 실행의 A to Z</t>
    <phoneticPr fontId="5" type="noConversion"/>
  </si>
  <si>
    <t>KSA</t>
    <phoneticPr fontId="5" type="noConversion"/>
  </si>
  <si>
    <t>22
23</t>
    <phoneticPr fontId="5" type="noConversion"/>
  </si>
  <si>
    <t>회사 전략수립 관련
능력 향상</t>
    <phoneticPr fontId="5" type="noConversion"/>
  </si>
  <si>
    <t>경영계획서 등 작성시
활용 가능</t>
    <phoneticPr fontId="5" type="noConversion"/>
  </si>
  <si>
    <t>비대면 - 비대면(zoom)으로 진행하는 실시간 라이브 교육</t>
    <phoneticPr fontId="5" type="noConversion"/>
  </si>
  <si>
    <t>채권관리실무</t>
    <phoneticPr fontId="5" type="noConversion"/>
  </si>
  <si>
    <t>KPC</t>
    <phoneticPr fontId="14" type="noConversion"/>
  </si>
  <si>
    <t>대리</t>
    <phoneticPr fontId="14" type="noConversion"/>
  </si>
  <si>
    <t>김민상</t>
    <phoneticPr fontId="14" type="noConversion"/>
  </si>
  <si>
    <t>22
24</t>
    <phoneticPr fontId="5" type="noConversion"/>
  </si>
  <si>
    <t>채권관리 업무 
스킬 증가</t>
    <phoneticPr fontId="5" type="noConversion"/>
  </si>
  <si>
    <t>수금, 법적조치 등
채권관리 실무업무
적용 가능</t>
    <phoneticPr fontId="5" type="noConversion"/>
  </si>
  <si>
    <t>온라인 - 녹화된 영상을 일정기간동안 자유롭게 수강하는 교육</t>
    <phoneticPr fontId="5" type="noConversion"/>
  </si>
  <si>
    <t>비대면</t>
    <phoneticPr fontId="5" type="noConversion"/>
  </si>
  <si>
    <t>[라이브] 피벗테이블로 요약하고
차트로 시각화하기</t>
    <phoneticPr fontId="5" type="noConversion"/>
  </si>
  <si>
    <t>자택</t>
    <phoneticPr fontId="5" type="noConversion"/>
  </si>
  <si>
    <t>영업관리, 지원업무에서
피벗테이블 활용하는 경우가 자주 발생하고 있어
피벗테이블 기초 강의 필요</t>
    <phoneticPr fontId="5" type="noConversion"/>
  </si>
  <si>
    <t>데이터 정리, 관리
업무 등에서
피벗테이블 활용시
속도 및 정확도 향상</t>
    <phoneticPr fontId="5" type="noConversion"/>
  </si>
  <si>
    <t>② 교육과정 : 1인 2과정(단, 추가교육 필요시, 사외교육신청서 작성 후 진행)</t>
    <phoneticPr fontId="14" type="noConversion"/>
  </si>
  <si>
    <t>대면</t>
  </si>
  <si>
    <t>엑셀 파워쿼리를
활용한 데이터
전처리, 통계분석실무</t>
  </si>
  <si>
    <t>KMA</t>
  </si>
  <si>
    <t>영업지원팀</t>
  </si>
  <si>
    <t>주임</t>
  </si>
  <si>
    <t>권보름</t>
  </si>
  <si>
    <t xml:space="preserve">31
</t>
    <phoneticPr fontId="5" type="noConversion"/>
  </si>
  <si>
    <t>데이터 가공, 분석
능력 향상 필요</t>
  </si>
  <si>
    <t>영업 관련 데이터
품질 향상 및 관리
효율성 증대</t>
  </si>
  <si>
    <t xml:space="preserve">③ 본인 직무와 관련된 교육 훈련만 신청 가능 </t>
    <phoneticPr fontId="5" type="noConversion"/>
  </si>
  <si>
    <t>대면+온라인</t>
    <phoneticPr fontId="36" type="noConversion"/>
  </si>
  <si>
    <t>재무제표 보는 법과 재무보고서 활용실무</t>
    <phoneticPr fontId="5" type="noConversion"/>
  </si>
  <si>
    <t>주임</t>
    <phoneticPr fontId="14" type="noConversion"/>
  </si>
  <si>
    <t>지미경</t>
    <phoneticPr fontId="14" type="noConversion"/>
  </si>
  <si>
    <t xml:space="preserve">12
</t>
    <phoneticPr fontId="5" type="noConversion"/>
  </si>
  <si>
    <t>경리 업무 
스킬 증가</t>
    <phoneticPr fontId="5" type="noConversion"/>
  </si>
  <si>
    <t>영업지원 측면의 
실무업무 적용 가능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</si>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</sst>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13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1" fillId="0" borderId="79" xfId="0" applyFont="1" applyBorder="1" applyAlignment="1">
      <alignment vertical="center" wrapText="1" shrinkToFit="1"/>
    </xf>
    <xf numFmtId="49" fontId="0" fillId="6" borderId="82" xfId="0" applyNumberFormat="1" applyFill="1" applyBorder="1" applyAlignment="1">
      <alignment horizontal="center" vertical="center" wrapText="1"/>
    </xf>
    <xf numFmtId="0" fontId="0" fillId="6" borderId="83" xfId="0" applyFill="1" applyBorder="1" applyAlignment="1">
      <alignment horizontal="center" vertical="center"/>
    </xf>
    <xf numFmtId="0" fontId="0" fillId="6" borderId="83" xfId="0" quotePrefix="1" applyFill="1" applyBorder="1" applyAlignment="1">
      <alignment horizontal="center" vertical="center"/>
    </xf>
    <xf numFmtId="0" fontId="31" fillId="6" borderId="84" xfId="0" applyFont="1" applyFill="1" applyBorder="1" applyAlignment="1">
      <alignment horizontal="center" vertical="center" wrapText="1"/>
    </xf>
    <xf numFmtId="0" fontId="0" fillId="0" borderId="78" xfId="0" applyBorder="1" applyAlignment="1">
      <alignment horizontal="center" vertical="center" shrinkToFit="1"/>
    </xf>
    <xf numFmtId="0" fontId="31" fillId="0" borderId="85" xfId="0" applyFont="1" applyBorder="1" applyAlignment="1">
      <alignment vertical="center" wrapText="1"/>
    </xf>
    <xf numFmtId="49" fontId="0" fillId="6" borderId="86" xfId="0" applyNumberFormat="1" applyFill="1" applyBorder="1" applyAlignment="1">
      <alignment horizontal="center" vertical="center"/>
    </xf>
    <xf numFmtId="0" fontId="0" fillId="6" borderId="81" xfId="0" applyFill="1" applyBorder="1" applyAlignment="1">
      <alignment horizontal="center" vertical="center"/>
    </xf>
    <xf numFmtId="0" fontId="31" fillId="6" borderId="79" xfId="0" applyFont="1" applyFill="1" applyBorder="1" applyAlignment="1">
      <alignment horizontal="center" vertical="center" wrapText="1"/>
    </xf>
    <xf numFmtId="49" fontId="0" fillId="6" borderId="82" xfId="0" applyNumberFormat="1" applyFill="1" applyBorder="1">
      <alignment vertical="center"/>
    </xf>
    <xf numFmtId="0" fontId="0" fillId="6" borderId="83" xfId="0" applyFill="1" applyBorder="1">
      <alignment vertical="center"/>
    </xf>
    <xf numFmtId="0" fontId="31" fillId="6" borderId="84" xfId="0" applyFont="1" applyFill="1" applyBorder="1" applyAlignment="1">
      <alignment vertical="center" wrapText="1"/>
    </xf>
    <xf numFmtId="49" fontId="0" fillId="6" borderId="86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1" fillId="6" borderId="79" xfId="0" applyFont="1" applyFill="1" applyBorder="1" applyAlignment="1">
      <alignment vertical="center" wrapText="1"/>
    </xf>
    <xf numFmtId="0" fontId="0" fillId="0" borderId="78" xfId="0" applyBorder="1" applyAlignment="1">
      <alignment vertical="center" shrinkToFit="1"/>
    </xf>
    <xf numFmtId="0" fontId="0" fillId="0" borderId="78" xfId="0" applyBorder="1" applyAlignment="1">
      <alignment vertical="center" wrapText="1" shrinkToFi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shrinkToFit="1"/>
    </xf>
    <xf numFmtId="0" fontId="0" fillId="0" borderId="88" xfId="0" applyBorder="1" applyAlignment="1">
      <alignment vertical="center" shrinkToFit="1"/>
    </xf>
    <xf numFmtId="0" fontId="31" fillId="0" borderId="89" xfId="0" applyFont="1" applyBorder="1" applyAlignment="1">
      <alignment vertical="center" wrapText="1"/>
    </xf>
    <xf numFmtId="49" fontId="0" fillId="6" borderId="90" xfId="0" applyNumberFormat="1" applyFill="1" applyBorder="1">
      <alignment vertical="center"/>
    </xf>
    <xf numFmtId="0" fontId="0" fillId="6" borderId="91" xfId="0" applyFill="1" applyBorder="1">
      <alignment vertical="center"/>
    </xf>
    <xf numFmtId="0" fontId="31" fillId="6" borderId="92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3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2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5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6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7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8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8" xfId="4" applyFont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9" xfId="4" applyFont="1" applyBorder="1" applyAlignment="1" applyProtection="1">
      <alignment horizontal="center" vertical="center" shrinkToFit="1" readingOrder="1"/>
      <protection locked="0" hidden="1"/>
    </xf>
    <xf numFmtId="0" fontId="13" fillId="10" borderId="110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11" xfId="4" applyFont="1" applyBorder="1" applyAlignment="1" applyProtection="1">
      <alignment horizontal="center" vertical="center" wrapText="1" readingOrder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83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83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115" xfId="4" applyNumberFormat="1" applyFont="1" applyBorder="1" applyAlignment="1" applyProtection="1">
      <alignment horizontal="right" vertical="center"/>
      <protection locked="0" hidden="1"/>
    </xf>
    <xf numFmtId="177" fontId="6" fillId="0" borderId="116" xfId="4" applyNumberFormat="1" applyFont="1" applyBorder="1" applyAlignment="1" applyProtection="1">
      <alignment horizontal="right" vertical="center"/>
      <protection locked="0" hidden="1"/>
    </xf>
    <xf numFmtId="178" fontId="37" fillId="3" borderId="117" xfId="4" applyNumberFormat="1" applyFont="1" applyFill="1" applyBorder="1" applyAlignment="1" applyProtection="1">
      <alignment horizontal="right" vertical="center"/>
      <protection hidden="1"/>
    </xf>
    <xf numFmtId="176" fontId="6" fillId="11" borderId="118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38" fillId="11" borderId="119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9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20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9" fillId="12" borderId="121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176" fontId="6" fillId="0" borderId="124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14" xfId="4" applyNumberFormat="1" applyFont="1" applyBorder="1" applyAlignment="1" applyProtection="1">
      <alignment horizontal="center" vertical="center" wrapTex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7" fillId="3" borderId="125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4" xfId="3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vertical="center" wrapText="1"/>
      <protection locked="0" hidden="1"/>
    </xf>
    <xf numFmtId="176" fontId="6" fillId="0" borderId="113" xfId="4" applyNumberFormat="1" applyFont="1" applyBorder="1" applyAlignment="1" applyProtection="1">
      <alignment vertical="center" wrapText="1"/>
      <protection locked="0" hidden="1"/>
    </xf>
    <xf numFmtId="176" fontId="6" fillId="0" borderId="126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26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176" fontId="6" fillId="0" borderId="114" xfId="4" applyNumberFormat="1" applyFont="1" applyBorder="1" applyAlignment="1" applyProtection="1">
      <alignment horizontal="center" vertical="center" shrinkToFit="1"/>
      <protection locked="0" hidden="1"/>
    </xf>
    <xf numFmtId="176" fontId="6" fillId="0" borderId="124" xfId="4" applyNumberFormat="1" applyFont="1" applyBorder="1" applyAlignment="1" applyProtection="1">
      <alignment horizontal="center" vertical="center" shrinkToFit="1"/>
      <protection locked="0" hidden="1"/>
    </xf>
    <xf numFmtId="0" fontId="1" fillId="0" borderId="0" xfId="4">
      <alignment vertical="center"/>
    </xf>
    <xf numFmtId="0" fontId="6" fillId="0" borderId="121" xfId="4" applyFont="1" applyBorder="1" applyAlignment="1" applyProtection="1">
      <alignment horizontal="center" vertical="center" wrapText="1" readingOrder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23" xfId="4" applyNumberFormat="1" applyFont="1" applyBorder="1" applyAlignment="1" applyProtection="1">
      <alignment vertical="center" wrapText="1"/>
      <protection locked="0" hidden="1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7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8" xfId="4" applyFont="1" applyBorder="1" applyAlignment="1" applyProtection="1">
      <alignment horizontal="center" vertical="center" wrapText="1" readingOrder="1"/>
      <protection locked="0" hidden="1"/>
    </xf>
    <xf numFmtId="176" fontId="6" fillId="0" borderId="129" xfId="4" applyNumberFormat="1" applyFont="1" applyBorder="1" applyAlignment="1" applyProtection="1">
      <alignment vertical="center" wrapText="1"/>
      <protection locked="0" hidden="1"/>
    </xf>
    <xf numFmtId="176" fontId="6" fillId="0" borderId="130" xfId="4" applyNumberFormat="1" applyFont="1" applyBorder="1" applyAlignment="1" applyProtection="1">
      <alignment vertical="center" wrapText="1"/>
      <protection locked="0" hidden="1"/>
    </xf>
    <xf numFmtId="176" fontId="6" fillId="0" borderId="126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6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31" xfId="4" applyNumberFormat="1" applyFont="1" applyBorder="1" applyAlignment="1" applyProtection="1">
      <alignment horizontal="right" vertical="center"/>
      <protection locked="0" hidden="1"/>
    </xf>
    <xf numFmtId="177" fontId="6" fillId="0" borderId="132" xfId="4" applyNumberFormat="1" applyFont="1" applyBorder="1" applyAlignment="1" applyProtection="1">
      <alignment horizontal="right" vertical="center"/>
      <protection locked="0" hidden="1"/>
    </xf>
    <xf numFmtId="178" fontId="37" fillId="3" borderId="133" xfId="4" applyNumberFormat="1" applyFont="1" applyFill="1" applyBorder="1" applyAlignment="1" applyProtection="1">
      <alignment horizontal="right" vertical="center"/>
      <protection hidden="1"/>
    </xf>
    <xf numFmtId="176" fontId="6" fillId="0" borderId="134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5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7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8" xfId="4" applyNumberFormat="1" applyFont="1" applyFill="1" applyBorder="1" applyAlignment="1" applyProtection="1">
      <alignment horizontal="right" vertical="center" wrapText="1"/>
      <protection locked="0" hidden="1"/>
    </xf>
    <xf numFmtId="178" fontId="37" fillId="3" borderId="139" xfId="4" applyNumberFormat="1" applyFont="1" applyFill="1" applyBorder="1" applyAlignment="1" applyProtection="1">
      <alignment horizontal="right" vertical="center"/>
      <protection hidden="1"/>
    </xf>
    <xf numFmtId="178" fontId="37" fillId="3" borderId="140" xfId="4" applyNumberFormat="1" applyFont="1" applyFill="1" applyBorder="1" applyAlignment="1" applyProtection="1">
      <alignment horizontal="right" vertical="center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8" xfId="4" applyNumberFormat="1" applyFont="1" applyFill="1" applyBorder="1" applyAlignment="1" applyProtection="1">
      <alignment horizontal="center" vertical="center" shrinkToFit="1"/>
      <protection hidden="1"/>
    </xf>
    <xf numFmtId="0" fontId="40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AAD8A5CD-89E2-4E5B-ACF5-35CA283FE53A}"/>
    <cellStyle name="표준 41" xfId="4" xr:uid="{89B77F21-E78E-4BF5-9B81-2F95C723A178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3F1C3D-527E-49C6-BACA-953B18085EAE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6BDC64C-BA61-4B2A-BE8B-343FD1A55E61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6BC16F3-5F7F-48F2-8E2A-D7EE6F03D1C0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3780291-0B43-4EF0-9700-54197B99F1A5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3.%20Motion&#50689;&#50629;&#48376;&#48512;/17.&#50689;&#50629;&#51648;&#50896;&#54016;_2024&#45380;%20&#50672;&#44036;%20&#44221;&#50689;&#44228;&#54925;&#49436;_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8-1. 인력계획서"/>
      <sheetName val="8-2. 증(충)원 인원 업무 계획"/>
      <sheetName val="9. 교육훈련계획서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  <sheetName val="eds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B855-4717-427A-A96B-5AEABA6629FD}">
  <dimension ref="A1:Z30"/>
  <sheetViews>
    <sheetView showGridLines="0" tabSelected="1" zoomScaleNormal="100" zoomScaleSheetLayoutView="100" workbookViewId="0">
      <selection sqref="A1:AA6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1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1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1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1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/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0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>
        <v>2</v>
      </c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2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1</v>
      </c>
      <c r="D14" s="83"/>
      <c r="E14" s="84"/>
      <c r="F14" s="85"/>
      <c r="G14" s="84"/>
      <c r="H14" s="86"/>
      <c r="I14" s="84"/>
      <c r="J14" s="86"/>
      <c r="K14" s="87"/>
      <c r="L14" s="88">
        <f>(D14+F14+H14+J14)-(E14+G14+I14+K14)</f>
        <v>0</v>
      </c>
      <c r="M14" s="89">
        <f t="shared" si="0"/>
        <v>1</v>
      </c>
      <c r="N14" s="107"/>
      <c r="O14" s="91"/>
      <c r="Q14" s="63"/>
      <c r="R14" s="64"/>
      <c r="S14" s="110" t="s">
        <v>39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40</v>
      </c>
      <c r="C15" s="82"/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41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42</v>
      </c>
      <c r="C16" s="82">
        <v>2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2</v>
      </c>
      <c r="N16" s="107"/>
      <c r="O16" s="91"/>
      <c r="Q16" s="63"/>
      <c r="R16" s="79"/>
      <c r="S16" s="112" t="s">
        <v>43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44</v>
      </c>
      <c r="C17" s="82"/>
      <c r="D17" s="83">
        <v>1</v>
      </c>
      <c r="E17" s="84"/>
      <c r="F17" s="85"/>
      <c r="G17" s="84"/>
      <c r="H17" s="86"/>
      <c r="I17" s="84"/>
      <c r="J17" s="86"/>
      <c r="K17" s="87"/>
      <c r="L17" s="88">
        <f t="shared" si="1"/>
        <v>1</v>
      </c>
      <c r="M17" s="89">
        <f t="shared" si="0"/>
        <v>1</v>
      </c>
      <c r="N17" s="107" t="s">
        <v>45</v>
      </c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6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7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7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8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FB12E439-BA35-45ED-A62E-9EEECEF5B071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F5FD-B3D7-4506-A008-8B2CD4A7ED55}">
  <dimension ref="A1:J22"/>
  <sheetViews>
    <sheetView showGridLines="0" zoomScaleNormal="100" zoomScaleSheetLayoutView="100" workbookViewId="0">
      <selection sqref="A1:AA6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>
        <v>1</v>
      </c>
      <c r="I6" s="154" t="s">
        <v>83</v>
      </c>
      <c r="J6" s="155" t="s">
        <v>84</v>
      </c>
    </row>
    <row r="7" spans="1:10" s="62" customFormat="1" ht="50.1" customHeight="1" x14ac:dyDescent="0.3">
      <c r="A7" s="148"/>
      <c r="B7" s="156" t="s">
        <v>79</v>
      </c>
      <c r="C7" s="156" t="s">
        <v>85</v>
      </c>
      <c r="D7" s="157" t="s">
        <v>86</v>
      </c>
      <c r="G7" s="158"/>
      <c r="H7" s="159"/>
      <c r="I7" s="159"/>
      <c r="J7" s="160"/>
    </row>
    <row r="8" spans="1:10" s="62" customFormat="1" ht="50.1" customHeight="1" x14ac:dyDescent="0.3">
      <c r="A8" s="148"/>
      <c r="B8" s="149" t="s">
        <v>87</v>
      </c>
      <c r="C8" s="156" t="s">
        <v>88</v>
      </c>
      <c r="D8" s="157" t="s">
        <v>89</v>
      </c>
      <c r="G8" s="161"/>
      <c r="H8" s="162"/>
      <c r="I8" s="162"/>
      <c r="J8" s="163"/>
    </row>
    <row r="9" spans="1:10" s="62" customFormat="1" ht="50.1" customHeight="1" x14ac:dyDescent="0.3">
      <c r="A9" s="148"/>
      <c r="B9" s="156" t="s">
        <v>90</v>
      </c>
      <c r="C9" s="156" t="s">
        <v>91</v>
      </c>
      <c r="D9" s="157" t="s">
        <v>92</v>
      </c>
      <c r="G9" s="164"/>
      <c r="H9" s="165"/>
      <c r="I9" s="165"/>
      <c r="J9" s="166"/>
    </row>
    <row r="10" spans="1:10" s="62" customFormat="1" ht="50.1" customHeight="1" x14ac:dyDescent="0.3">
      <c r="A10" s="148"/>
      <c r="B10" s="156" t="s">
        <v>90</v>
      </c>
      <c r="C10" s="156" t="s">
        <v>93</v>
      </c>
      <c r="D10" s="157" t="s">
        <v>94</v>
      </c>
      <c r="G10" s="161"/>
      <c r="H10" s="162"/>
      <c r="I10" s="162"/>
      <c r="J10" s="163"/>
    </row>
    <row r="11" spans="1:10" s="62" customFormat="1" ht="50.1" customHeight="1" x14ac:dyDescent="0.3">
      <c r="A11" s="148"/>
      <c r="B11" s="167"/>
      <c r="C11" s="167"/>
      <c r="D11" s="157"/>
      <c r="G11" s="164"/>
      <c r="H11" s="165"/>
      <c r="I11" s="165"/>
      <c r="J11" s="166"/>
    </row>
    <row r="12" spans="1:10" s="62" customFormat="1" ht="50.1" customHeight="1" x14ac:dyDescent="0.3">
      <c r="A12" s="148"/>
      <c r="B12" s="168"/>
      <c r="C12" s="167"/>
      <c r="D12" s="157"/>
      <c r="G12" s="161"/>
      <c r="H12" s="162"/>
      <c r="I12" s="162"/>
      <c r="J12" s="163"/>
    </row>
    <row r="13" spans="1:10" s="62" customFormat="1" ht="50.1" customHeight="1" thickBot="1" x14ac:dyDescent="0.35">
      <c r="A13" s="169" t="s">
        <v>95</v>
      </c>
      <c r="B13" s="170" t="s">
        <v>96</v>
      </c>
      <c r="C13" s="171"/>
      <c r="D13" s="172"/>
      <c r="G13" s="173"/>
      <c r="H13" s="174"/>
      <c r="I13" s="174"/>
      <c r="J13" s="175"/>
    </row>
    <row r="14" spans="1:10" ht="17.25" thickTop="1" x14ac:dyDescent="0.3">
      <c r="A14" s="176"/>
      <c r="B14" s="176"/>
      <c r="C14" s="176"/>
      <c r="D14" s="176"/>
      <c r="G14" s="176"/>
      <c r="H14" s="176"/>
      <c r="I14" s="176"/>
      <c r="J14" s="176"/>
    </row>
    <row r="15" spans="1:10" ht="16.5" x14ac:dyDescent="0.3">
      <c r="A15" s="176"/>
      <c r="B15" s="176"/>
      <c r="C15" s="176"/>
      <c r="D15" s="176"/>
      <c r="G15" s="176"/>
      <c r="H15" s="176"/>
      <c r="I15" s="176"/>
      <c r="J15" s="176"/>
    </row>
    <row r="16" spans="1:10" ht="13.5" customHeight="1" x14ac:dyDescent="0.3">
      <c r="A16" s="176"/>
      <c r="B16" s="176"/>
      <c r="C16" s="176"/>
      <c r="D16" s="176"/>
      <c r="G16" s="176"/>
      <c r="H16" s="176"/>
      <c r="I16" s="176"/>
      <c r="J16" s="176"/>
    </row>
    <row r="17" spans="1:10" ht="13.5" customHeight="1" x14ac:dyDescent="0.3">
      <c r="A17" s="176"/>
      <c r="B17" s="176"/>
      <c r="C17" s="176"/>
      <c r="D17" s="176"/>
      <c r="G17" s="176"/>
      <c r="H17" s="176"/>
      <c r="I17" s="176"/>
      <c r="J17" s="176"/>
    </row>
    <row r="18" spans="1:10" ht="13.5" customHeight="1" x14ac:dyDescent="0.3">
      <c r="A18" s="176"/>
      <c r="B18" s="176"/>
      <c r="C18" s="176"/>
      <c r="D18" s="176"/>
      <c r="G18" s="176"/>
      <c r="H18" s="176"/>
      <c r="I18" s="176"/>
      <c r="J18" s="176"/>
    </row>
    <row r="19" spans="1:10" ht="13.5" customHeight="1" x14ac:dyDescent="0.3">
      <c r="A19" s="176"/>
      <c r="B19" s="176"/>
      <c r="C19" s="176"/>
      <c r="D19" s="176"/>
      <c r="G19" s="176"/>
      <c r="H19" s="176"/>
      <c r="I19" s="176"/>
      <c r="J19" s="176"/>
    </row>
    <row r="20" spans="1:10" ht="13.5" customHeight="1" x14ac:dyDescent="0.3">
      <c r="A20" s="176"/>
      <c r="B20" s="176"/>
      <c r="C20" s="176"/>
      <c r="D20" s="176"/>
      <c r="G20" s="176"/>
      <c r="H20" s="176"/>
      <c r="I20" s="176"/>
      <c r="J20" s="176"/>
    </row>
    <row r="21" spans="1:10" ht="14.25" customHeight="1" x14ac:dyDescent="0.3">
      <c r="A21" s="176"/>
      <c r="B21" s="176"/>
      <c r="C21" s="176"/>
      <c r="D21" s="176"/>
      <c r="G21" s="176"/>
      <c r="H21" s="176"/>
      <c r="I21" s="176"/>
      <c r="J21" s="176"/>
    </row>
    <row r="22" spans="1:10" ht="16.5" customHeight="1" x14ac:dyDescent="0.3">
      <c r="A22" s="176"/>
      <c r="B22" s="176"/>
      <c r="C22" s="176"/>
      <c r="D22" s="176"/>
      <c r="G22" s="176"/>
      <c r="H22" s="176"/>
      <c r="I22" s="176"/>
      <c r="J22" s="176"/>
    </row>
  </sheetData>
  <mergeCells count="10">
    <mergeCell ref="A1:J1"/>
    <mergeCell ref="A4:C4"/>
    <mergeCell ref="D4:D5"/>
    <mergeCell ref="G4:I4"/>
    <mergeCell ref="J4:J5"/>
    <mergeCell ref="A6:A12"/>
    <mergeCell ref="G6:G7"/>
    <mergeCell ref="H6:H7"/>
    <mergeCell ref="I6:I7"/>
    <mergeCell ref="J6:J7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F586-A5EE-4A34-AEEF-72B1C0F5D663}">
  <dimension ref="A1:AQ38"/>
  <sheetViews>
    <sheetView showGridLines="0" zoomScaleNormal="100" zoomScaleSheetLayoutView="100" workbookViewId="0">
      <selection sqref="A1:AA6"/>
    </sheetView>
  </sheetViews>
  <sheetFormatPr defaultColWidth="9" defaultRowHeight="13.5" x14ac:dyDescent="0.3"/>
  <cols>
    <col min="1" max="1" width="5.75" style="185" customWidth="1"/>
    <col min="2" max="2" width="7.875" style="306" customWidth="1"/>
    <col min="3" max="3" width="3.375" style="306" customWidth="1"/>
    <col min="4" max="4" width="4.25" style="307" customWidth="1"/>
    <col min="5" max="5" width="4.125" style="185" customWidth="1"/>
    <col min="6" max="6" width="8.25" style="185" customWidth="1"/>
    <col min="7" max="7" width="7.625" style="185" customWidth="1"/>
    <col min="8" max="8" width="5.125" style="185" customWidth="1"/>
    <col min="9" max="9" width="6.25" style="185" customWidth="1"/>
    <col min="10" max="11" width="7.5" style="185" bestFit="1" customWidth="1"/>
    <col min="12" max="12" width="6.75" style="185" customWidth="1"/>
    <col min="13" max="21" width="2.5" style="185" customWidth="1"/>
    <col min="22" max="24" width="2.875" style="185" customWidth="1"/>
    <col min="25" max="25" width="4.125" style="185" customWidth="1"/>
    <col min="26" max="26" width="15.125" style="185" customWidth="1"/>
    <col min="27" max="27" width="15.25" style="185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85"/>
    <col min="40" max="40" width="2.375" style="185" customWidth="1"/>
    <col min="41" max="42" width="9" style="185"/>
    <col min="43" max="43" width="8.125" style="185" customWidth="1"/>
    <col min="44" max="16384" width="9" style="185"/>
  </cols>
  <sheetData>
    <row r="1" spans="1:43" ht="18" customHeight="1" x14ac:dyDescent="0.3">
      <c r="A1" s="177" t="s">
        <v>97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  <c r="W1" s="178"/>
      <c r="X1" s="178"/>
      <c r="Y1" s="178"/>
      <c r="Z1" s="178"/>
      <c r="AA1" s="179"/>
      <c r="AC1" s="180" t="s">
        <v>98</v>
      </c>
      <c r="AD1" s="181"/>
      <c r="AE1" s="181"/>
      <c r="AF1" s="181"/>
      <c r="AG1" s="181"/>
      <c r="AH1" s="181"/>
      <c r="AI1" s="182"/>
      <c r="AJ1" s="182"/>
      <c r="AK1" s="20"/>
      <c r="AL1" s="183"/>
      <c r="AM1" s="184"/>
    </row>
    <row r="2" spans="1:43" ht="18" customHeight="1" x14ac:dyDescent="0.3">
      <c r="A2" s="186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8"/>
      <c r="AB2" s="7"/>
      <c r="AC2" s="189" t="s">
        <v>99</v>
      </c>
      <c r="AD2" s="189"/>
      <c r="AE2" s="189"/>
      <c r="AF2" s="189"/>
      <c r="AG2" s="189"/>
      <c r="AH2" s="189"/>
      <c r="AI2" s="190"/>
      <c r="AJ2" s="190"/>
      <c r="AK2" s="190"/>
      <c r="AL2" s="191"/>
      <c r="AM2" s="184"/>
    </row>
    <row r="3" spans="1:43" ht="18" customHeight="1" thickBot="1" x14ac:dyDescent="0.35">
      <c r="A3" s="192"/>
      <c r="B3" s="193"/>
      <c r="C3" s="193"/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4"/>
      <c r="AB3" s="17"/>
      <c r="AC3" s="195"/>
      <c r="AD3" s="196" t="s">
        <v>100</v>
      </c>
      <c r="AE3" s="197"/>
      <c r="AF3" s="197"/>
      <c r="AG3" s="197"/>
      <c r="AH3" s="197"/>
      <c r="AI3" s="197"/>
      <c r="AJ3" s="197"/>
      <c r="AK3" s="197"/>
      <c r="AL3" s="20"/>
      <c r="AM3" s="184"/>
    </row>
    <row r="4" spans="1:43" s="202" customFormat="1" ht="21" customHeight="1" thickBot="1" x14ac:dyDescent="0.35">
      <c r="A4" s="198" t="s">
        <v>101</v>
      </c>
      <c r="B4" s="199"/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200"/>
      <c r="P4" s="200"/>
      <c r="Q4" s="200"/>
      <c r="R4" s="200"/>
      <c r="S4" s="200"/>
      <c r="T4" s="200"/>
      <c r="U4" s="200"/>
      <c r="V4" s="200"/>
      <c r="W4" s="200"/>
      <c r="X4" s="201"/>
      <c r="Z4" s="199"/>
      <c r="AA4" s="203" t="s">
        <v>102</v>
      </c>
      <c r="AB4" s="17"/>
      <c r="AC4" s="189"/>
      <c r="AD4" s="196" t="s">
        <v>103</v>
      </c>
      <c r="AE4" s="195"/>
      <c r="AF4" s="195"/>
      <c r="AG4" s="195"/>
      <c r="AH4" s="195"/>
      <c r="AI4" s="204"/>
      <c r="AJ4" s="204"/>
      <c r="AK4" s="204"/>
      <c r="AL4" s="20"/>
      <c r="AM4" s="205"/>
    </row>
    <row r="5" spans="1:43" s="216" customFormat="1" ht="21.95" customHeight="1" x14ac:dyDescent="0.3">
      <c r="A5" s="206" t="s">
        <v>104</v>
      </c>
      <c r="B5" s="207" t="s">
        <v>105</v>
      </c>
      <c r="C5" s="208"/>
      <c r="D5" s="209" t="s">
        <v>106</v>
      </c>
      <c r="E5" s="209" t="s">
        <v>107</v>
      </c>
      <c r="F5" s="209" t="s">
        <v>108</v>
      </c>
      <c r="G5" s="210" t="s">
        <v>109</v>
      </c>
      <c r="H5" s="211"/>
      <c r="I5" s="212"/>
      <c r="J5" s="211" t="s">
        <v>110</v>
      </c>
      <c r="K5" s="211"/>
      <c r="L5" s="213"/>
      <c r="M5" s="214" t="s">
        <v>111</v>
      </c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2"/>
      <c r="Y5" s="215" t="s">
        <v>112</v>
      </c>
      <c r="Z5" s="209" t="s">
        <v>113</v>
      </c>
      <c r="AA5" s="209" t="s">
        <v>114</v>
      </c>
      <c r="AB5" s="17"/>
      <c r="AC5" s="189" t="s">
        <v>115</v>
      </c>
      <c r="AD5" s="195"/>
      <c r="AE5" s="195"/>
      <c r="AF5" s="195"/>
      <c r="AG5" s="195"/>
      <c r="AH5" s="195"/>
      <c r="AI5" s="204"/>
      <c r="AJ5" s="204"/>
      <c r="AK5" s="204"/>
      <c r="AL5" s="20"/>
      <c r="AM5" s="205"/>
    </row>
    <row r="6" spans="1:43" s="216" customFormat="1" ht="21.95" customHeight="1" x14ac:dyDescent="0.3">
      <c r="A6" s="217"/>
      <c r="B6" s="218"/>
      <c r="C6" s="219"/>
      <c r="D6" s="220"/>
      <c r="E6" s="220"/>
      <c r="F6" s="220"/>
      <c r="G6" s="221" t="s">
        <v>116</v>
      </c>
      <c r="H6" s="221" t="s">
        <v>117</v>
      </c>
      <c r="I6" s="221" t="s">
        <v>118</v>
      </c>
      <c r="J6" s="222" t="s">
        <v>119</v>
      </c>
      <c r="K6" s="223" t="s">
        <v>120</v>
      </c>
      <c r="L6" s="224" t="s">
        <v>121</v>
      </c>
      <c r="M6" s="225">
        <v>1</v>
      </c>
      <c r="N6" s="226">
        <v>2</v>
      </c>
      <c r="O6" s="226">
        <v>3</v>
      </c>
      <c r="P6" s="227">
        <v>4</v>
      </c>
      <c r="Q6" s="227">
        <v>5</v>
      </c>
      <c r="R6" s="227">
        <v>6</v>
      </c>
      <c r="S6" s="226">
        <v>7</v>
      </c>
      <c r="T6" s="226">
        <v>8</v>
      </c>
      <c r="U6" s="226">
        <v>9</v>
      </c>
      <c r="V6" s="227">
        <v>10</v>
      </c>
      <c r="W6" s="228">
        <v>11</v>
      </c>
      <c r="X6" s="229">
        <v>12</v>
      </c>
      <c r="Y6" s="230"/>
      <c r="Z6" s="220"/>
      <c r="AA6" s="220"/>
      <c r="AB6" s="62"/>
      <c r="AC6" s="189" t="s">
        <v>122</v>
      </c>
      <c r="AD6" s="195"/>
      <c r="AE6" s="195"/>
      <c r="AF6" s="195"/>
      <c r="AG6" s="195"/>
      <c r="AH6" s="195"/>
      <c r="AI6" s="204"/>
      <c r="AJ6" s="204"/>
      <c r="AK6" s="204"/>
      <c r="AL6" s="231"/>
      <c r="AM6" s="232"/>
      <c r="AQ6" s="233"/>
    </row>
    <row r="7" spans="1:43" s="251" customFormat="1" ht="21.95" customHeight="1" x14ac:dyDescent="0.3">
      <c r="A7" s="234" t="s">
        <v>123</v>
      </c>
      <c r="B7" s="235" t="s">
        <v>124</v>
      </c>
      <c r="C7" s="236"/>
      <c r="D7" s="237">
        <v>3</v>
      </c>
      <c r="E7" s="237">
        <v>20</v>
      </c>
      <c r="F7" s="237" t="s">
        <v>125</v>
      </c>
      <c r="G7" s="238" t="s">
        <v>126</v>
      </c>
      <c r="H7" s="239" t="s">
        <v>127</v>
      </c>
      <c r="I7" s="238" t="s">
        <v>128</v>
      </c>
      <c r="J7" s="240">
        <v>790</v>
      </c>
      <c r="K7" s="241">
        <v>15</v>
      </c>
      <c r="L7" s="242">
        <f>SUM(J7:K7)</f>
        <v>805</v>
      </c>
      <c r="M7" s="243"/>
      <c r="N7" s="244"/>
      <c r="O7" s="245"/>
      <c r="P7" s="246"/>
      <c r="Q7" s="246"/>
      <c r="R7" s="246"/>
      <c r="S7" s="244"/>
      <c r="T7" s="244"/>
      <c r="U7" s="244" t="s">
        <v>129</v>
      </c>
      <c r="V7" s="246"/>
      <c r="W7" s="247"/>
      <c r="X7" s="248"/>
      <c r="Y7" s="249" t="s">
        <v>125</v>
      </c>
      <c r="Z7" s="237" t="s">
        <v>130</v>
      </c>
      <c r="AA7" s="237" t="s">
        <v>131</v>
      </c>
      <c r="AB7" s="62"/>
      <c r="AC7" s="195"/>
      <c r="AD7" s="195" t="s">
        <v>132</v>
      </c>
      <c r="AE7" s="195"/>
      <c r="AF7" s="195"/>
      <c r="AG7" s="195"/>
      <c r="AH7" s="195"/>
      <c r="AI7" s="204"/>
      <c r="AJ7" s="204"/>
      <c r="AK7" s="204"/>
      <c r="AL7" s="231"/>
      <c r="AM7" s="250"/>
    </row>
    <row r="8" spans="1:43" s="251" customFormat="1" ht="21.95" customHeight="1" x14ac:dyDescent="0.3">
      <c r="A8" s="252" t="s">
        <v>133</v>
      </c>
      <c r="B8" s="253" t="s">
        <v>134</v>
      </c>
      <c r="C8" s="254"/>
      <c r="D8" s="255">
        <v>2</v>
      </c>
      <c r="E8" s="255">
        <v>14</v>
      </c>
      <c r="F8" s="255" t="s">
        <v>135</v>
      </c>
      <c r="G8" s="256"/>
      <c r="H8" s="257"/>
      <c r="I8" s="256"/>
      <c r="J8" s="258">
        <v>490</v>
      </c>
      <c r="K8" s="259">
        <v>10</v>
      </c>
      <c r="L8" s="260">
        <f t="shared" ref="L8" si="0">SUM(J8:K8)</f>
        <v>500</v>
      </c>
      <c r="M8" s="261"/>
      <c r="N8" s="262" t="s">
        <v>136</v>
      </c>
      <c r="O8" s="262"/>
      <c r="P8" s="263"/>
      <c r="Q8" s="263"/>
      <c r="R8" s="263"/>
      <c r="S8" s="262"/>
      <c r="T8" s="262"/>
      <c r="U8" s="262"/>
      <c r="V8" s="263"/>
      <c r="W8" s="264"/>
      <c r="X8" s="265"/>
      <c r="Y8" s="266"/>
      <c r="Z8" s="267" t="s">
        <v>137</v>
      </c>
      <c r="AA8" s="267" t="s">
        <v>138</v>
      </c>
      <c r="AB8" s="62"/>
      <c r="AC8" s="195"/>
      <c r="AD8" s="195"/>
      <c r="AE8" s="195"/>
      <c r="AF8" s="195"/>
      <c r="AG8" s="195" t="s">
        <v>139</v>
      </c>
      <c r="AH8" s="195"/>
      <c r="AI8" s="204"/>
      <c r="AJ8" s="204"/>
      <c r="AK8" s="204"/>
      <c r="AL8" s="231"/>
      <c r="AM8" s="250"/>
    </row>
    <row r="9" spans="1:43" s="251" customFormat="1" ht="21.95" customHeight="1" x14ac:dyDescent="0.3">
      <c r="A9" s="234" t="s">
        <v>123</v>
      </c>
      <c r="B9" s="268" t="s">
        <v>140</v>
      </c>
      <c r="C9" s="269"/>
      <c r="D9" s="237">
        <v>3</v>
      </c>
      <c r="E9" s="237">
        <v>18</v>
      </c>
      <c r="F9" s="237" t="s">
        <v>141</v>
      </c>
      <c r="G9" s="270" t="s">
        <v>126</v>
      </c>
      <c r="H9" s="271" t="s">
        <v>142</v>
      </c>
      <c r="I9" s="270" t="s">
        <v>143</v>
      </c>
      <c r="J9" s="240">
        <v>590</v>
      </c>
      <c r="K9" s="241">
        <v>15</v>
      </c>
      <c r="L9" s="242">
        <f>SUM(J9:K9)</f>
        <v>605</v>
      </c>
      <c r="M9" s="243"/>
      <c r="N9" s="244"/>
      <c r="O9" s="244"/>
      <c r="P9" s="246"/>
      <c r="Q9" s="246" t="s">
        <v>144</v>
      </c>
      <c r="R9" s="246"/>
      <c r="S9" s="244"/>
      <c r="T9" s="244"/>
      <c r="U9" s="244"/>
      <c r="V9" s="246"/>
      <c r="W9" s="247"/>
      <c r="X9" s="248"/>
      <c r="Y9" s="249" t="s">
        <v>141</v>
      </c>
      <c r="Z9" s="237" t="s">
        <v>145</v>
      </c>
      <c r="AA9" s="237" t="s">
        <v>146</v>
      </c>
      <c r="AB9" s="62"/>
      <c r="AC9" s="195"/>
      <c r="AD9" s="195"/>
      <c r="AE9" s="272"/>
      <c r="AF9" s="272"/>
      <c r="AG9" s="195" t="s">
        <v>147</v>
      </c>
      <c r="AH9" s="195"/>
      <c r="AI9" s="204"/>
      <c r="AJ9" s="204"/>
      <c r="AK9" s="204"/>
      <c r="AL9" s="231"/>
      <c r="AM9" s="250"/>
    </row>
    <row r="10" spans="1:43" s="251" customFormat="1" ht="21.95" customHeight="1" x14ac:dyDescent="0.3">
      <c r="A10" s="252" t="s">
        <v>148</v>
      </c>
      <c r="B10" s="253" t="s">
        <v>149</v>
      </c>
      <c r="C10" s="254"/>
      <c r="D10" s="255">
        <v>1</v>
      </c>
      <c r="E10" s="255">
        <v>4</v>
      </c>
      <c r="F10" s="255" t="s">
        <v>135</v>
      </c>
      <c r="G10" s="256"/>
      <c r="H10" s="257"/>
      <c r="I10" s="256"/>
      <c r="J10" s="258">
        <v>150</v>
      </c>
      <c r="K10" s="259">
        <v>5</v>
      </c>
      <c r="L10" s="260">
        <f t="shared" ref="L10" si="1">SUM(J10:K10)</f>
        <v>155</v>
      </c>
      <c r="M10" s="261"/>
      <c r="N10" s="262"/>
      <c r="O10" s="262"/>
      <c r="P10" s="263"/>
      <c r="Q10" s="263"/>
      <c r="R10" s="263"/>
      <c r="S10" s="262"/>
      <c r="T10" s="262"/>
      <c r="U10" s="262"/>
      <c r="V10" s="263"/>
      <c r="W10" s="264">
        <v>27</v>
      </c>
      <c r="X10" s="265"/>
      <c r="Y10" s="266" t="s">
        <v>150</v>
      </c>
      <c r="Z10" s="267" t="s">
        <v>151</v>
      </c>
      <c r="AA10" s="267" t="s">
        <v>152</v>
      </c>
      <c r="AB10" s="62"/>
      <c r="AC10" s="195"/>
      <c r="AD10" s="195" t="s">
        <v>153</v>
      </c>
      <c r="AE10" s="272"/>
      <c r="AF10" s="272"/>
      <c r="AG10" s="195"/>
      <c r="AH10" s="195"/>
      <c r="AI10" s="204"/>
      <c r="AJ10" s="204"/>
      <c r="AK10" s="204"/>
      <c r="AL10" s="231"/>
      <c r="AM10" s="250"/>
    </row>
    <row r="11" spans="1:43" s="251" customFormat="1" ht="21.95" customHeight="1" x14ac:dyDescent="0.3">
      <c r="A11" s="234" t="s">
        <v>154</v>
      </c>
      <c r="B11" s="253" t="s">
        <v>155</v>
      </c>
      <c r="C11" s="254"/>
      <c r="D11" s="255">
        <v>1</v>
      </c>
      <c r="E11" s="255">
        <v>7</v>
      </c>
      <c r="F11" s="255" t="s">
        <v>156</v>
      </c>
      <c r="G11" s="273" t="s">
        <v>157</v>
      </c>
      <c r="H11" s="255" t="s">
        <v>158</v>
      </c>
      <c r="I11" s="274" t="s">
        <v>159</v>
      </c>
      <c r="J11" s="258">
        <v>390</v>
      </c>
      <c r="K11" s="259">
        <v>5</v>
      </c>
      <c r="L11" s="260">
        <f>SUM(J11:K11)</f>
        <v>395</v>
      </c>
      <c r="M11" s="261"/>
      <c r="N11" s="262"/>
      <c r="O11" s="262" t="s">
        <v>160</v>
      </c>
      <c r="P11" s="263"/>
      <c r="Q11" s="263"/>
      <c r="R11" s="263"/>
      <c r="S11" s="262"/>
      <c r="T11" s="262"/>
      <c r="U11" s="262"/>
      <c r="V11" s="263"/>
      <c r="W11" s="264"/>
      <c r="X11" s="265"/>
      <c r="Y11" s="266" t="s">
        <v>156</v>
      </c>
      <c r="Z11" s="255" t="s">
        <v>161</v>
      </c>
      <c r="AA11" s="255" t="s">
        <v>162</v>
      </c>
      <c r="AB11" s="62"/>
      <c r="AC11" s="195"/>
      <c r="AD11" s="195" t="s">
        <v>163</v>
      </c>
      <c r="AE11" s="196"/>
      <c r="AF11" s="195"/>
      <c r="AG11" s="195"/>
      <c r="AH11" s="195"/>
      <c r="AI11" s="204"/>
      <c r="AJ11" s="204"/>
      <c r="AK11" s="204"/>
      <c r="AL11" s="231"/>
      <c r="AM11" s="250"/>
    </row>
    <row r="12" spans="1:43" s="251" customFormat="1" ht="21.95" customHeight="1" x14ac:dyDescent="0.3">
      <c r="A12" s="234" t="s">
        <v>164</v>
      </c>
      <c r="B12" s="268" t="s">
        <v>165</v>
      </c>
      <c r="C12" s="269"/>
      <c r="D12" s="237">
        <v>1</v>
      </c>
      <c r="E12" s="237">
        <v>7</v>
      </c>
      <c r="F12" s="237" t="s">
        <v>141</v>
      </c>
      <c r="G12" s="273" t="s">
        <v>126</v>
      </c>
      <c r="H12" s="237" t="s">
        <v>166</v>
      </c>
      <c r="I12" s="273" t="s">
        <v>167</v>
      </c>
      <c r="J12" s="240">
        <v>260</v>
      </c>
      <c r="K12" s="241">
        <v>5</v>
      </c>
      <c r="L12" s="260">
        <f>SUM(J12:K12)</f>
        <v>265</v>
      </c>
      <c r="M12" s="261"/>
      <c r="N12" s="262"/>
      <c r="O12" s="262" t="s">
        <v>168</v>
      </c>
      <c r="P12" s="263"/>
      <c r="Q12" s="263"/>
      <c r="R12" s="263"/>
      <c r="S12" s="262"/>
      <c r="T12" s="262"/>
      <c r="U12" s="262"/>
      <c r="V12" s="263"/>
      <c r="W12" s="264"/>
      <c r="X12" s="265"/>
      <c r="Y12" s="249" t="s">
        <v>141</v>
      </c>
      <c r="Z12" s="237" t="s">
        <v>169</v>
      </c>
      <c r="AA12" s="237" t="s">
        <v>170</v>
      </c>
      <c r="AB12" s="62"/>
      <c r="AC12" s="195"/>
      <c r="AD12" s="195"/>
      <c r="AE12" s="195" t="s">
        <v>171</v>
      </c>
      <c r="AF12" s="195"/>
      <c r="AG12" s="195"/>
      <c r="AH12" s="195"/>
      <c r="AI12" s="204"/>
      <c r="AJ12" s="204"/>
      <c r="AK12" s="204"/>
      <c r="AL12" s="231"/>
      <c r="AM12" s="250"/>
      <c r="AQ12" s="275"/>
    </row>
    <row r="13" spans="1:43" s="251" customFormat="1" ht="21.95" customHeight="1" x14ac:dyDescent="0.3">
      <c r="A13" s="234"/>
      <c r="B13" s="268"/>
      <c r="C13" s="269"/>
      <c r="D13" s="237"/>
      <c r="E13" s="237"/>
      <c r="F13" s="237"/>
      <c r="G13" s="273"/>
      <c r="H13" s="237"/>
      <c r="I13" s="273"/>
      <c r="J13" s="240"/>
      <c r="K13" s="241"/>
      <c r="L13" s="260">
        <f t="shared" ref="L13:L25" si="2">SUM(J13:K13)</f>
        <v>0</v>
      </c>
      <c r="M13" s="261"/>
      <c r="N13" s="262"/>
      <c r="O13" s="262"/>
      <c r="P13" s="263"/>
      <c r="Q13" s="263"/>
      <c r="R13" s="263"/>
      <c r="S13" s="262"/>
      <c r="T13" s="262"/>
      <c r="U13" s="262"/>
      <c r="V13" s="263"/>
      <c r="W13" s="264"/>
      <c r="X13" s="265"/>
      <c r="Y13" s="249"/>
      <c r="Z13" s="237"/>
      <c r="AA13" s="237"/>
      <c r="AB13" s="62"/>
      <c r="AC13" s="195"/>
      <c r="AD13" s="189"/>
      <c r="AE13" s="196" t="s">
        <v>172</v>
      </c>
      <c r="AF13" s="189"/>
      <c r="AG13" s="189"/>
      <c r="AH13" s="189"/>
      <c r="AI13" s="189"/>
      <c r="AJ13" s="189"/>
      <c r="AK13" s="189"/>
      <c r="AL13" s="231"/>
      <c r="AM13" s="250"/>
    </row>
    <row r="14" spans="1:43" s="251" customFormat="1" ht="21.95" customHeight="1" x14ac:dyDescent="0.3">
      <c r="A14" s="276"/>
      <c r="B14" s="277"/>
      <c r="C14" s="278"/>
      <c r="D14" s="255"/>
      <c r="E14" s="255"/>
      <c r="F14" s="255"/>
      <c r="G14" s="274"/>
      <c r="H14" s="255"/>
      <c r="I14" s="274"/>
      <c r="J14" s="258"/>
      <c r="K14" s="259"/>
      <c r="L14" s="260">
        <f t="shared" si="2"/>
        <v>0</v>
      </c>
      <c r="M14" s="261"/>
      <c r="N14" s="262"/>
      <c r="O14" s="262"/>
      <c r="P14" s="263"/>
      <c r="Q14" s="263"/>
      <c r="R14" s="263"/>
      <c r="S14" s="262"/>
      <c r="T14" s="262"/>
      <c r="U14" s="262"/>
      <c r="V14" s="263"/>
      <c r="W14" s="264"/>
      <c r="X14" s="265"/>
      <c r="Y14" s="266"/>
      <c r="Z14" s="255"/>
      <c r="AA14" s="255"/>
      <c r="AB14" s="62"/>
      <c r="AC14" s="189"/>
      <c r="AD14" s="195" t="s">
        <v>173</v>
      </c>
      <c r="AE14" s="195"/>
      <c r="AF14" s="195"/>
      <c r="AG14" s="279"/>
      <c r="AH14" s="195"/>
      <c r="AI14" s="204"/>
      <c r="AJ14" s="204"/>
      <c r="AK14" s="204"/>
      <c r="AL14" s="231"/>
      <c r="AM14" s="250"/>
    </row>
    <row r="15" spans="1:43" s="251" customFormat="1" ht="21.95" customHeight="1" x14ac:dyDescent="0.3">
      <c r="A15" s="276"/>
      <c r="B15" s="277"/>
      <c r="C15" s="278"/>
      <c r="D15" s="255"/>
      <c r="E15" s="255"/>
      <c r="F15" s="255"/>
      <c r="G15" s="274"/>
      <c r="H15" s="255"/>
      <c r="I15" s="274"/>
      <c r="J15" s="258"/>
      <c r="K15" s="259"/>
      <c r="L15" s="260">
        <f t="shared" si="2"/>
        <v>0</v>
      </c>
      <c r="M15" s="261"/>
      <c r="N15" s="262"/>
      <c r="O15" s="262"/>
      <c r="P15" s="263"/>
      <c r="Q15" s="263"/>
      <c r="R15" s="263"/>
      <c r="S15" s="262"/>
      <c r="T15" s="262"/>
      <c r="U15" s="262"/>
      <c r="V15" s="263"/>
      <c r="W15" s="264"/>
      <c r="X15" s="265"/>
      <c r="Y15" s="266"/>
      <c r="Z15" s="255"/>
      <c r="AA15" s="255"/>
      <c r="AB15" s="62"/>
      <c r="AC15" s="195"/>
      <c r="AD15" s="195" t="s">
        <v>174</v>
      </c>
      <c r="AE15" s="195"/>
      <c r="AF15" s="195"/>
      <c r="AG15" s="279"/>
      <c r="AH15" s="195"/>
      <c r="AI15" s="204"/>
      <c r="AJ15" s="204"/>
      <c r="AK15" s="189"/>
      <c r="AL15" s="231"/>
      <c r="AM15" s="250"/>
    </row>
    <row r="16" spans="1:43" s="251" customFormat="1" ht="21.95" customHeight="1" x14ac:dyDescent="0.3">
      <c r="A16" s="276"/>
      <c r="B16" s="277"/>
      <c r="C16" s="278"/>
      <c r="D16" s="255"/>
      <c r="E16" s="255"/>
      <c r="F16" s="255"/>
      <c r="G16" s="274"/>
      <c r="H16" s="255"/>
      <c r="I16" s="274"/>
      <c r="J16" s="258"/>
      <c r="K16" s="259"/>
      <c r="L16" s="260">
        <f t="shared" si="2"/>
        <v>0</v>
      </c>
      <c r="M16" s="261"/>
      <c r="N16" s="262"/>
      <c r="O16" s="262"/>
      <c r="P16" s="263"/>
      <c r="Q16" s="263"/>
      <c r="R16" s="263"/>
      <c r="S16" s="262"/>
      <c r="T16" s="262"/>
      <c r="U16" s="262"/>
      <c r="V16" s="263"/>
      <c r="W16" s="264"/>
      <c r="X16" s="265"/>
      <c r="Y16" s="266"/>
      <c r="Z16" s="255"/>
      <c r="AA16" s="255"/>
      <c r="AB16" s="62"/>
      <c r="AC16" s="195"/>
      <c r="AD16" s="195"/>
      <c r="AE16" s="195"/>
      <c r="AF16" s="195"/>
      <c r="AG16" s="195" t="s">
        <v>175</v>
      </c>
      <c r="AH16" s="195"/>
      <c r="AI16" s="195"/>
      <c r="AJ16" s="204"/>
      <c r="AK16" s="204"/>
      <c r="AL16" s="204"/>
      <c r="AM16" s="280"/>
    </row>
    <row r="17" spans="1:43" s="251" customFormat="1" ht="21.95" customHeight="1" x14ac:dyDescent="0.3">
      <c r="A17" s="276"/>
      <c r="B17" s="253"/>
      <c r="C17" s="254"/>
      <c r="D17" s="255"/>
      <c r="E17" s="255"/>
      <c r="F17" s="255"/>
      <c r="G17" s="274"/>
      <c r="H17" s="255"/>
      <c r="I17" s="274"/>
      <c r="J17" s="258"/>
      <c r="K17" s="259"/>
      <c r="L17" s="260">
        <f>SUM(J17:K17)</f>
        <v>0</v>
      </c>
      <c r="M17" s="261"/>
      <c r="N17" s="262"/>
      <c r="O17" s="262"/>
      <c r="P17" s="263"/>
      <c r="Q17" s="263"/>
      <c r="R17" s="263"/>
      <c r="S17" s="262"/>
      <c r="T17" s="262"/>
      <c r="U17" s="262"/>
      <c r="V17" s="263"/>
      <c r="W17" s="264"/>
      <c r="X17" s="265"/>
      <c r="Y17" s="266"/>
      <c r="Z17" s="255"/>
      <c r="AA17" s="255"/>
      <c r="AB17" s="62"/>
      <c r="AC17" s="195"/>
      <c r="AD17" s="195"/>
      <c r="AE17" s="195"/>
      <c r="AF17" s="195"/>
      <c r="AG17" s="195" t="s">
        <v>176</v>
      </c>
      <c r="AH17" s="195"/>
      <c r="AI17" s="195"/>
      <c r="AJ17" s="204"/>
      <c r="AK17" s="204"/>
      <c r="AL17" s="204"/>
      <c r="AM17" s="280"/>
    </row>
    <row r="18" spans="1:43" s="251" customFormat="1" ht="21.95" customHeight="1" x14ac:dyDescent="0.3">
      <c r="A18" s="276"/>
      <c r="B18" s="277"/>
      <c r="C18" s="278"/>
      <c r="D18" s="255"/>
      <c r="E18" s="255"/>
      <c r="F18" s="255"/>
      <c r="G18" s="274"/>
      <c r="H18" s="255"/>
      <c r="I18" s="274"/>
      <c r="J18" s="258"/>
      <c r="K18" s="259"/>
      <c r="L18" s="260">
        <f t="shared" si="2"/>
        <v>0</v>
      </c>
      <c r="M18" s="261"/>
      <c r="N18" s="262"/>
      <c r="O18" s="262"/>
      <c r="P18" s="263"/>
      <c r="Q18" s="263"/>
      <c r="R18" s="263"/>
      <c r="S18" s="262"/>
      <c r="T18" s="262"/>
      <c r="U18" s="262"/>
      <c r="V18" s="263"/>
      <c r="W18" s="264"/>
      <c r="X18" s="265"/>
      <c r="Y18" s="266"/>
      <c r="Z18" s="255"/>
      <c r="AA18" s="255"/>
      <c r="AB18" s="62"/>
      <c r="AC18" s="195"/>
      <c r="AD18" s="272" t="s">
        <v>177</v>
      </c>
      <c r="AE18" s="195"/>
      <c r="AF18" s="189"/>
      <c r="AG18" s="279"/>
      <c r="AH18" s="189"/>
      <c r="AI18" s="281"/>
      <c r="AJ18" s="281"/>
      <c r="AK18" s="204"/>
      <c r="AL18" s="231"/>
      <c r="AM18" s="250"/>
    </row>
    <row r="19" spans="1:43" s="251" customFormat="1" ht="21.95" customHeight="1" x14ac:dyDescent="0.3">
      <c r="A19" s="276"/>
      <c r="B19" s="277"/>
      <c r="C19" s="278"/>
      <c r="D19" s="255"/>
      <c r="E19" s="255"/>
      <c r="F19" s="255"/>
      <c r="G19" s="274"/>
      <c r="H19" s="255"/>
      <c r="I19" s="274"/>
      <c r="J19" s="258"/>
      <c r="K19" s="259"/>
      <c r="L19" s="260">
        <f t="shared" si="2"/>
        <v>0</v>
      </c>
      <c r="M19" s="261"/>
      <c r="N19" s="262"/>
      <c r="O19" s="262"/>
      <c r="P19" s="263"/>
      <c r="Q19" s="263"/>
      <c r="R19" s="263"/>
      <c r="S19" s="262"/>
      <c r="T19" s="262"/>
      <c r="U19" s="262"/>
      <c r="V19" s="263"/>
      <c r="W19" s="264"/>
      <c r="X19" s="265"/>
      <c r="Y19" s="266"/>
      <c r="Z19" s="255"/>
      <c r="AA19" s="255"/>
      <c r="AB19" s="62"/>
      <c r="AC19" s="195"/>
      <c r="AD19" s="195"/>
      <c r="AE19" s="195"/>
      <c r="AF19" s="195" t="s">
        <v>178</v>
      </c>
      <c r="AG19" s="195" t="s">
        <v>179</v>
      </c>
      <c r="AH19" s="195"/>
      <c r="AI19" s="204"/>
      <c r="AJ19" s="204"/>
      <c r="AK19" s="189"/>
      <c r="AL19" s="231"/>
      <c r="AM19" s="250"/>
    </row>
    <row r="20" spans="1:43" s="251" customFormat="1" ht="21.95" customHeight="1" thickBot="1" x14ac:dyDescent="0.35">
      <c r="A20" s="276"/>
      <c r="B20" s="277"/>
      <c r="C20" s="278"/>
      <c r="D20" s="255"/>
      <c r="E20" s="255"/>
      <c r="F20" s="255"/>
      <c r="G20" s="274"/>
      <c r="H20" s="255"/>
      <c r="I20" s="274"/>
      <c r="J20" s="258"/>
      <c r="K20" s="259"/>
      <c r="L20" s="260">
        <f t="shared" si="2"/>
        <v>0</v>
      </c>
      <c r="M20" s="261"/>
      <c r="N20" s="262"/>
      <c r="O20" s="262"/>
      <c r="P20" s="263"/>
      <c r="Q20" s="263"/>
      <c r="R20" s="263"/>
      <c r="S20" s="262"/>
      <c r="T20" s="262"/>
      <c r="U20" s="262"/>
      <c r="V20" s="263"/>
      <c r="W20" s="264"/>
      <c r="X20" s="265"/>
      <c r="Y20" s="266"/>
      <c r="Z20" s="255"/>
      <c r="AA20" s="255"/>
      <c r="AB20" s="62"/>
      <c r="AC20" s="195"/>
      <c r="AD20" s="195"/>
      <c r="AE20" s="195"/>
      <c r="AF20" s="195"/>
      <c r="AG20" s="195" t="s">
        <v>180</v>
      </c>
      <c r="AH20" s="195"/>
      <c r="AI20" s="195"/>
      <c r="AJ20" s="195"/>
      <c r="AK20" s="195"/>
      <c r="AL20" s="231"/>
      <c r="AM20" s="250"/>
      <c r="AQ20" s="63"/>
    </row>
    <row r="21" spans="1:43" s="251" customFormat="1" ht="21.95" customHeight="1" thickBot="1" x14ac:dyDescent="0.35">
      <c r="A21" s="276"/>
      <c r="B21" s="277"/>
      <c r="C21" s="278"/>
      <c r="D21" s="255"/>
      <c r="E21" s="255"/>
      <c r="F21" s="255"/>
      <c r="G21" s="274"/>
      <c r="H21" s="255"/>
      <c r="I21" s="274"/>
      <c r="J21" s="258"/>
      <c r="K21" s="259"/>
      <c r="L21" s="260">
        <f t="shared" si="2"/>
        <v>0</v>
      </c>
      <c r="M21" s="261"/>
      <c r="N21" s="262"/>
      <c r="O21" s="262"/>
      <c r="P21" s="263"/>
      <c r="Q21" s="263"/>
      <c r="R21" s="263"/>
      <c r="S21" s="262"/>
      <c r="T21" s="262"/>
      <c r="U21" s="262"/>
      <c r="V21" s="263"/>
      <c r="W21" s="264"/>
      <c r="X21" s="265"/>
      <c r="Y21" s="266"/>
      <c r="Z21" s="255"/>
      <c r="AA21" s="255"/>
      <c r="AB21" s="62"/>
      <c r="AC21" s="195"/>
      <c r="AD21" s="282"/>
      <c r="AE21" s="195"/>
      <c r="AF21" s="189" t="s">
        <v>181</v>
      </c>
      <c r="AG21" s="189" t="s">
        <v>182</v>
      </c>
      <c r="AH21" s="189"/>
      <c r="AI21" s="231"/>
      <c r="AJ21" s="283" t="s">
        <v>183</v>
      </c>
      <c r="AK21" s="281" t="s">
        <v>184</v>
      </c>
      <c r="AL21" s="231"/>
      <c r="AM21" s="250"/>
    </row>
    <row r="22" spans="1:43" s="251" customFormat="1" ht="21.95" customHeight="1" thickBot="1" x14ac:dyDescent="0.35">
      <c r="A22" s="276"/>
      <c r="B22" s="277"/>
      <c r="C22" s="278"/>
      <c r="D22" s="255"/>
      <c r="E22" s="255"/>
      <c r="F22" s="255"/>
      <c r="G22" s="274"/>
      <c r="H22" s="255"/>
      <c r="I22" s="274"/>
      <c r="J22" s="258"/>
      <c r="K22" s="259"/>
      <c r="L22" s="260">
        <f t="shared" si="2"/>
        <v>0</v>
      </c>
      <c r="M22" s="261"/>
      <c r="N22" s="262"/>
      <c r="O22" s="262"/>
      <c r="P22" s="263"/>
      <c r="Q22" s="263"/>
      <c r="R22" s="263"/>
      <c r="S22" s="262"/>
      <c r="T22" s="262"/>
      <c r="U22" s="262"/>
      <c r="V22" s="263"/>
      <c r="W22" s="264"/>
      <c r="X22" s="265"/>
      <c r="Y22" s="266"/>
      <c r="Z22" s="255"/>
      <c r="AA22" s="255"/>
      <c r="AB22" s="62"/>
      <c r="AC22" s="195"/>
      <c r="AD22" s="272"/>
      <c r="AE22" s="195"/>
      <c r="AF22" s="195"/>
      <c r="AG22" s="189" t="s">
        <v>185</v>
      </c>
      <c r="AH22" s="189"/>
      <c r="AI22" s="231"/>
      <c r="AJ22" s="283" t="s">
        <v>186</v>
      </c>
      <c r="AK22" s="281" t="s">
        <v>184</v>
      </c>
      <c r="AL22" s="231"/>
      <c r="AM22" s="250"/>
    </row>
    <row r="23" spans="1:43" s="251" customFormat="1" ht="21.95" customHeight="1" x14ac:dyDescent="0.3">
      <c r="A23" s="276"/>
      <c r="B23" s="277"/>
      <c r="C23" s="278"/>
      <c r="D23" s="255"/>
      <c r="E23" s="255"/>
      <c r="F23" s="255"/>
      <c r="G23" s="274"/>
      <c r="H23" s="255"/>
      <c r="I23" s="274"/>
      <c r="J23" s="258"/>
      <c r="K23" s="259"/>
      <c r="L23" s="260">
        <f t="shared" si="2"/>
        <v>0</v>
      </c>
      <c r="M23" s="261"/>
      <c r="N23" s="262"/>
      <c r="O23" s="262"/>
      <c r="P23" s="263"/>
      <c r="Q23" s="263"/>
      <c r="R23" s="263"/>
      <c r="S23" s="262"/>
      <c r="T23" s="262"/>
      <c r="U23" s="262"/>
      <c r="V23" s="263"/>
      <c r="W23" s="264"/>
      <c r="X23" s="265"/>
      <c r="Y23" s="266"/>
      <c r="Z23" s="255"/>
      <c r="AA23" s="255"/>
      <c r="AB23" s="62"/>
      <c r="AC23" s="195"/>
      <c r="AD23" s="195" t="s">
        <v>187</v>
      </c>
      <c r="AE23" s="195"/>
      <c r="AF23" s="284"/>
      <c r="AG23" s="284"/>
      <c r="AH23" s="189"/>
      <c r="AI23" s="281"/>
      <c r="AJ23" s="281"/>
      <c r="AK23" s="204"/>
      <c r="AL23" s="231"/>
      <c r="AM23" s="250"/>
    </row>
    <row r="24" spans="1:43" s="251" customFormat="1" ht="21.95" customHeight="1" thickBot="1" x14ac:dyDescent="0.35">
      <c r="A24" s="285"/>
      <c r="B24" s="286"/>
      <c r="C24" s="287"/>
      <c r="D24" s="288"/>
      <c r="E24" s="288"/>
      <c r="F24" s="288"/>
      <c r="G24" s="289"/>
      <c r="H24" s="288"/>
      <c r="I24" s="289"/>
      <c r="J24" s="290"/>
      <c r="K24" s="291"/>
      <c r="L24" s="292">
        <f t="shared" si="2"/>
        <v>0</v>
      </c>
      <c r="M24" s="261"/>
      <c r="N24" s="262"/>
      <c r="O24" s="262"/>
      <c r="P24" s="263"/>
      <c r="Q24" s="263"/>
      <c r="R24" s="263"/>
      <c r="S24" s="262"/>
      <c r="T24" s="262"/>
      <c r="U24" s="262"/>
      <c r="V24" s="263"/>
      <c r="W24" s="264"/>
      <c r="X24" s="265"/>
      <c r="Y24" s="293"/>
      <c r="Z24" s="288"/>
      <c r="AA24" s="288"/>
      <c r="AB24" s="62"/>
      <c r="AC24" s="195"/>
      <c r="AD24" s="195"/>
      <c r="AE24" s="195"/>
      <c r="AF24" s="195" t="s">
        <v>188</v>
      </c>
      <c r="AG24" s="195"/>
      <c r="AH24" s="195"/>
      <c r="AI24" s="204"/>
      <c r="AJ24" s="204"/>
      <c r="AK24" s="204"/>
      <c r="AL24" s="231"/>
      <c r="AM24" s="250"/>
    </row>
    <row r="25" spans="1:43" s="251" customFormat="1" ht="21.95" customHeight="1" thickBot="1" x14ac:dyDescent="0.35">
      <c r="A25" s="294"/>
      <c r="B25" s="295" t="s">
        <v>121</v>
      </c>
      <c r="C25" s="296"/>
      <c r="D25" s="297"/>
      <c r="E25" s="297">
        <f>SUM(E7:E24)</f>
        <v>70</v>
      </c>
      <c r="F25" s="297"/>
      <c r="G25" s="297"/>
      <c r="H25" s="297"/>
      <c r="I25" s="298">
        <f>COUNTA(I7:I24)</f>
        <v>4</v>
      </c>
      <c r="J25" s="299">
        <f>SUM(J7:J24)</f>
        <v>2670</v>
      </c>
      <c r="K25" s="299">
        <f>SUM(K7:K24)</f>
        <v>55</v>
      </c>
      <c r="L25" s="300">
        <f t="shared" si="2"/>
        <v>2725</v>
      </c>
      <c r="M25" s="301"/>
      <c r="N25" s="302"/>
      <c r="O25" s="302"/>
      <c r="P25" s="302"/>
      <c r="Q25" s="302"/>
      <c r="R25" s="302"/>
      <c r="S25" s="302"/>
      <c r="T25" s="302"/>
      <c r="U25" s="302"/>
      <c r="V25" s="302"/>
      <c r="W25" s="302"/>
      <c r="X25" s="303"/>
      <c r="Y25" s="304"/>
      <c r="Z25" s="305"/>
      <c r="AA25" s="305"/>
      <c r="AB25" s="62"/>
      <c r="AC25" s="195"/>
      <c r="AD25" s="195"/>
      <c r="AE25" s="195"/>
      <c r="AF25" s="195" t="s">
        <v>189</v>
      </c>
      <c r="AG25" s="195"/>
      <c r="AH25" s="195"/>
      <c r="AI25" s="204"/>
      <c r="AJ25" s="204"/>
      <c r="AK25" s="204"/>
      <c r="AL25" s="250"/>
      <c r="AM25" s="250"/>
    </row>
    <row r="26" spans="1:43" x14ac:dyDescent="0.3">
      <c r="AB26" s="62"/>
      <c r="AC26" s="63"/>
      <c r="AD26" s="308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309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308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310"/>
      <c r="AH31" s="310"/>
    </row>
    <row r="32" spans="1:43" ht="17.25" x14ac:dyDescent="0.3">
      <c r="AI32" s="310"/>
      <c r="AK32" s="63"/>
      <c r="AL32" s="311"/>
      <c r="AM32" s="63"/>
      <c r="AN32" s="63"/>
      <c r="AO32" s="62"/>
      <c r="AP32" s="62"/>
    </row>
    <row r="33" spans="37:42" x14ac:dyDescent="0.3">
      <c r="AK33" s="63"/>
      <c r="AL33" s="63"/>
      <c r="AM33" s="311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308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312"/>
      <c r="AM37" s="63"/>
      <c r="AN37" s="62"/>
      <c r="AO37" s="62"/>
      <c r="AP37" s="62"/>
    </row>
    <row r="38" spans="37:42" x14ac:dyDescent="0.3">
      <c r="AK38" s="63"/>
      <c r="AL38" s="308"/>
      <c r="AM38" s="63"/>
      <c r="AN38" s="63"/>
      <c r="AO38" s="62"/>
      <c r="AP38" s="62"/>
    </row>
  </sheetData>
  <mergeCells count="29">
    <mergeCell ref="B21:C21"/>
    <mergeCell ref="B22:C22"/>
    <mergeCell ref="B23:C23"/>
    <mergeCell ref="B24:C24"/>
    <mergeCell ref="B25:C25"/>
    <mergeCell ref="B14:C14"/>
    <mergeCell ref="B15:C15"/>
    <mergeCell ref="B16:C16"/>
    <mergeCell ref="B18:C18"/>
    <mergeCell ref="B19:C19"/>
    <mergeCell ref="B20:C20"/>
    <mergeCell ref="Z5:Z6"/>
    <mergeCell ref="AA5:AA6"/>
    <mergeCell ref="G7:G8"/>
    <mergeCell ref="H7:H8"/>
    <mergeCell ref="I7:I8"/>
    <mergeCell ref="G9:G10"/>
    <mergeCell ref="H9:H10"/>
    <mergeCell ref="I9:I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2023-12-04T01:51:28Z</dcterms:created>
  <dcterms:modified xsi:type="dcterms:W3CDTF">2023-12-04T01:51:46Z</dcterms:modified>
</cp:coreProperties>
</file>