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C88FCF90-C2C0-462B-91E0-AEA8F4FD9B42}" xr6:coauthVersionLast="47" xr6:coauthVersionMax="47" xr10:uidLastSave="{00000000-0000-0000-0000-000000000000}"/>
  <bookViews>
    <workbookView xWindow="16830" yWindow="1185" windowWidth="24840" windowHeight="15435" xr2:uid="{C671F31A-1C34-44D4-B0FC-250627C0596C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L16" i="3"/>
  <c r="L15" i="3"/>
  <c r="L14" i="3"/>
  <c r="L13" i="3"/>
  <c r="L12" i="3"/>
  <c r="L8" i="3"/>
  <c r="L7" i="3"/>
  <c r="J26" i="1"/>
  <c r="G26" i="1"/>
  <c r="N25" i="1"/>
  <c r="K25" i="1"/>
  <c r="K26" i="1" s="1"/>
  <c r="J25" i="1"/>
  <c r="I25" i="1"/>
  <c r="H25" i="1"/>
  <c r="G25" i="1"/>
  <c r="F25" i="1"/>
  <c r="E25" i="1"/>
  <c r="D25" i="1"/>
  <c r="L25" i="1" s="1"/>
  <c r="C25" i="1"/>
  <c r="M25" i="1" s="1"/>
  <c r="L24" i="1"/>
  <c r="M24" i="1" s="1"/>
  <c r="L23" i="1"/>
  <c r="M23" i="1" s="1"/>
  <c r="M22" i="1"/>
  <c r="L22" i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M19" i="1" s="1"/>
  <c r="C19" i="1"/>
  <c r="L18" i="1"/>
  <c r="M18" i="1" s="1"/>
  <c r="L17" i="1"/>
  <c r="M17" i="1" s="1"/>
  <c r="L16" i="1"/>
  <c r="M16" i="1" s="1"/>
  <c r="M15" i="1"/>
  <c r="L15" i="1"/>
  <c r="L14" i="1"/>
  <c r="M14" i="1" s="1"/>
  <c r="L13" i="1"/>
  <c r="M13" i="1" s="1"/>
  <c r="L12" i="1"/>
  <c r="M12" i="1" s="1"/>
  <c r="M11" i="1"/>
  <c r="L11" i="1"/>
  <c r="N10" i="1"/>
  <c r="N26" i="1" s="1"/>
  <c r="K10" i="1"/>
  <c r="J10" i="1"/>
  <c r="I10" i="1"/>
  <c r="I26" i="1" s="1"/>
  <c r="H10" i="1"/>
  <c r="H26" i="1" s="1"/>
  <c r="G10" i="1"/>
  <c r="F10" i="1"/>
  <c r="F26" i="1" s="1"/>
  <c r="E10" i="1"/>
  <c r="E26" i="1" s="1"/>
  <c r="D10" i="1"/>
  <c r="L10" i="1" s="1"/>
  <c r="M10" i="1" s="1"/>
  <c r="C10" i="1"/>
  <c r="L9" i="1"/>
  <c r="M9" i="1" s="1"/>
  <c r="M8" i="1"/>
  <c r="L8" i="1"/>
  <c r="L7" i="1"/>
  <c r="M7" i="1" s="1"/>
  <c r="L6" i="1"/>
  <c r="M6" i="1" s="1"/>
  <c r="D26" i="1" l="1"/>
  <c r="L26" i="1" s="1"/>
  <c r="C26" i="1"/>
  <c r="M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48A363D3-4421-4EBF-A15E-0DDE6F470F39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6031A0DC-1F6B-4CD2-BE3A-36A1C6A4815F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23534DC7-7A61-48B3-94DA-C59DDFBBE606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user2</author>
  </authors>
  <commentList>
    <comment ref="F5" authorId="0" shapeId="0" xr:uid="{9632A2D8-352A-4F13-8C6E-62C65D7EA0DD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M5" authorId="0" shapeId="0" xr:uid="{8B82E5F0-1FC2-48F4-AD21-0C7FFC087268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1" shapeId="0" xr:uid="{53D77677-AC25-454B-8304-F85C368A5548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<sst xmlns="http://schemas.openxmlformats.org/spreadsheetml/2006/main" count="200" uniqueCount="165">
  <si>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</si>
  <si>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</si>
  <si>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</si>
  <si>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</si>
  <si>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</si>
  <si>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</si>
  <si>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</si>
  <si>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</si>
  <si>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</si>
  <si>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</si>
  <si>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</si>
  <si>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</si>
  <si>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</si>
  <si>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</si>
  <si>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</si>
  <si>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</si>
  <si>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</si>
  <si>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</si>
  <si>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</si>
  <si>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</si>
  <si>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</si>
  <si>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</si>
  <si>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</si>
  <si>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</si>
  <si>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</si>
  <si>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</si>
  <si>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</si>
  <si>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</si>
  <si>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</si>
  <si>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</si>
  <si>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</si>
  <si>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</si>
  <si>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</si>
  <si>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</si>
  <si>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</si>
  <si>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</si>
  <si>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</si>
  <si>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</si>
  <si>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</si>
  <si>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</si>
  <si>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</si>
  <si>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</si>
  <si>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</si>
  <si>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신규채용(신입)</t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</si>
  <si>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</si>
  <si>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</si>
  <si>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</si>
  <si>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</si>
  <si>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</si>
  <si>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</si>
  <si>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</si>
  <si>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</si>
  <si>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</si>
  <si>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</si>
  <si>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</si>
  <si>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</si>
  <si>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</si>
  <si>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</si>
  <si>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</si>
  <si>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</si>
  <si>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</si>
  <si>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</si>
  <si>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</si>
  <si>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</si>
  <si>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</si>
  <si>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</si>
  <si>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</si>
  <si>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</si>
  <si>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</si>
  <si>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</si>
  <si>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</si>
  <si>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</si>
  <si>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</si>
  <si>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</si>
  <si>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</si>
  <si>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</si>
  <si>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</si>
  <si>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</si>
  <si>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</si>
  <si>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부장</t>
    <phoneticPr fontId="5" type="noConversion"/>
  </si>
  <si>
    <t>조재호</t>
    <phoneticPr fontId="5" type="noConversion"/>
  </si>
  <si>
    <t>팀 업무 총괄</t>
    <phoneticPr fontId="5" type="noConversion"/>
  </si>
  <si>
    <t>신입</t>
    <phoneticPr fontId="5" type="noConversion"/>
  </si>
  <si>
    <t>기구 설계 및 지원 업무</t>
    <phoneticPr fontId="5" type="noConversion"/>
  </si>
  <si>
    <t>오선웅</t>
    <phoneticPr fontId="5" type="noConversion"/>
  </si>
  <si>
    <t>품질 및 CS 대응 업무</t>
    <phoneticPr fontId="5" type="noConversion"/>
  </si>
  <si>
    <t>기구 설계, 품질 관리 및 C/S 대응 업무</t>
    <phoneticPr fontId="5" type="noConversion"/>
  </si>
  <si>
    <t>과장</t>
    <phoneticPr fontId="5" type="noConversion"/>
  </si>
  <si>
    <t>서일규</t>
    <phoneticPr fontId="5" type="noConversion"/>
  </si>
  <si>
    <t>생산 및 출하 관리</t>
    <phoneticPr fontId="5" type="noConversion"/>
  </si>
  <si>
    <t>정정원</t>
    <phoneticPr fontId="5" type="noConversion"/>
  </si>
  <si>
    <t>제어 및 기술 지원 업무</t>
    <phoneticPr fontId="5" type="noConversion"/>
  </si>
  <si>
    <t>정민석</t>
    <phoneticPr fontId="5" type="noConversion"/>
  </si>
  <si>
    <t>설계 및 기술 지원 업무</t>
    <phoneticPr fontId="5" type="noConversion"/>
  </si>
  <si>
    <t>대리</t>
    <phoneticPr fontId="5" type="noConversion"/>
  </si>
  <si>
    <t>권민재</t>
    <phoneticPr fontId="5" type="noConversion"/>
  </si>
  <si>
    <t>설계 및 문서 업무</t>
    <phoneticPr fontId="5" type="noConversion"/>
  </si>
  <si>
    <t>계장</t>
    <phoneticPr fontId="5" type="noConversion"/>
  </si>
  <si>
    <t>김지환</t>
    <phoneticPr fontId="5" type="noConversion"/>
  </si>
  <si>
    <t>설계 및 CS 대응 업무</t>
    <phoneticPr fontId="5" type="noConversion"/>
  </si>
  <si>
    <t>촉탁직</t>
    <phoneticPr fontId="5" type="noConversion"/>
  </si>
  <si>
    <t>홍주영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</si>
  <si>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</si>
  <si>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</si>
  <si>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</si>
  <si>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</si>
  <si>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</si>
  <si>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</si>
  <si>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</si>
  <si>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</si>
  <si>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</si>
  <si>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</si>
  <si>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</si>
  <si>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</si>
  <si>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</si>
  <si>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</si>
  <si>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</si>
  <si>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</si>
  <si>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</si>
  <si>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</si>
  <si>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</si>
  <si>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</si>
  <si>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</si>
  <si>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</si>
  <si>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</si>
  <si>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</si>
  <si>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</si>
  <si>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</si>
  <si>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5" type="noConversion"/>
  </si>
  <si>
    <t>PLC제어 유지보수 관리사 자격 과정</t>
    <phoneticPr fontId="5" type="noConversion"/>
  </si>
  <si>
    <t>KITA</t>
    <phoneticPr fontId="5" type="noConversion"/>
  </si>
  <si>
    <t>기구설계지원팀</t>
    <phoneticPr fontId="5" type="noConversion"/>
  </si>
  <si>
    <t>5~9</t>
    <phoneticPr fontId="5" type="noConversion"/>
  </si>
  <si>
    <t>서울</t>
    <phoneticPr fontId="5" type="noConversion"/>
  </si>
  <si>
    <t>PLC 유지보수 관리사 자격증 획득</t>
    <phoneticPr fontId="5" type="noConversion"/>
  </si>
  <si>
    <t xml:space="preserve">PLC 제어 관련 상담 지원 </t>
    <phoneticPr fontId="5" type="noConversion"/>
  </si>
  <si>
    <t>① 교육종류 : 대면 - 교육기관에 참석하여 대면으로 진행하는 교육</t>
    <phoneticPr fontId="14" type="noConversion"/>
  </si>
  <si>
    <t>협력업체 관리 실무</t>
    <phoneticPr fontId="5" type="noConversion"/>
  </si>
  <si>
    <t>KPC</t>
    <phoneticPr fontId="5" type="noConversion"/>
  </si>
  <si>
    <t>25~
26</t>
    <phoneticPr fontId="5" type="noConversion"/>
  </si>
  <si>
    <t>협력업체 관리</t>
    <phoneticPr fontId="5" type="noConversion"/>
  </si>
  <si>
    <t>협력업체 관리시 적용</t>
    <phoneticPr fontId="5" type="noConversion"/>
  </si>
  <si>
    <t>비대면 - 비대면(zoom)으로 진행하는 실시간 라이브 교육</t>
    <phoneticPr fontId="5" type="noConversion"/>
  </si>
  <si>
    <t>온라인 - 녹화된 영상을 일정기간동안 자유롭게 수강하는 교육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</si>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</sst>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5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95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vertical="center" wrapText="1" shrinkToFit="1"/>
    </xf>
    <xf numFmtId="0" fontId="0" fillId="0" borderId="81" xfId="0" applyBorder="1" applyAlignment="1">
      <alignment vertical="center" shrinkToFit="1"/>
    </xf>
    <xf numFmtId="0" fontId="32" fillId="0" borderId="79" xfId="0" applyFont="1" applyBorder="1" applyAlignment="1">
      <alignment vertical="center" wrapText="1" shrinkToFit="1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2" fillId="6" borderId="84" xfId="0" applyFont="1" applyFill="1" applyBorder="1" applyAlignment="1">
      <alignment vertical="center" wrapText="1"/>
    </xf>
    <xf numFmtId="0" fontId="0" fillId="0" borderId="78" xfId="0" applyBorder="1" applyAlignment="1">
      <alignment vertical="center" shrinkToFit="1"/>
    </xf>
    <xf numFmtId="0" fontId="32" fillId="0" borderId="85" xfId="0" applyFont="1" applyBorder="1" applyAlignment="1">
      <alignment vertical="center" wrapText="1"/>
    </xf>
    <xf numFmtId="49" fontId="0" fillId="6" borderId="86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2" fillId="6" borderId="79" xfId="0" applyFont="1" applyFill="1" applyBorder="1" applyAlignment="1">
      <alignment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0" fillId="0" borderId="88" xfId="0" applyBorder="1" applyAlignment="1">
      <alignment vertical="center" shrinkToFit="1"/>
    </xf>
    <xf numFmtId="0" fontId="32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2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5" xfId="4" applyNumberFormat="1" applyFont="1" applyBorder="1" applyAlignment="1" applyProtection="1">
      <alignment horizontal="right" vertical="center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8" fontId="37" fillId="3" borderId="117" xfId="4" applyNumberFormat="1" applyFont="1" applyFill="1" applyBorder="1" applyAlignment="1" applyProtection="1">
      <alignment horizontal="right" vertical="center"/>
      <protection hidden="1"/>
    </xf>
    <xf numFmtId="176" fontId="6" fillId="11" borderId="118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8" fillId="12" borderId="121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4" xfId="3" applyFont="1" applyBorder="1" applyAlignment="1" applyProtection="1">
      <alignment horizontal="center" vertical="center" wrapText="1"/>
      <protection locked="0" hidden="1"/>
    </xf>
    <xf numFmtId="0" fontId="6" fillId="0" borderId="121" xfId="4" applyFont="1" applyBorder="1" applyAlignment="1" applyProtection="1">
      <alignment horizontal="center" vertical="center" wrapText="1" readingOrder="1"/>
      <protection locked="0" hidden="1"/>
    </xf>
    <xf numFmtId="178" fontId="37" fillId="3" borderId="125" xfId="4" applyNumberFormat="1" applyFont="1" applyFill="1" applyBorder="1" applyAlignment="1" applyProtection="1">
      <alignment horizontal="right" vertical="center"/>
      <protection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6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7" xfId="4" applyFont="1" applyBorder="1" applyAlignment="1" applyProtection="1">
      <alignment horizontal="center" vertical="center" wrapText="1" readingOrder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7" fontId="6" fillId="0" borderId="132" xfId="4" applyNumberFormat="1" applyFont="1" applyBorder="1" applyAlignment="1" applyProtection="1">
      <alignment horizontal="right" vertical="center"/>
      <protection locked="0" hidden="1"/>
    </xf>
    <xf numFmtId="178" fontId="37" fillId="3" borderId="133" xfId="4" applyNumberFormat="1" applyFont="1" applyFill="1" applyBorder="1" applyAlignment="1" applyProtection="1">
      <alignment horizontal="right" vertical="center"/>
      <protection hidden="1"/>
    </xf>
    <xf numFmtId="176" fontId="6" fillId="0" borderId="134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5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8" xfId="4" applyNumberFormat="1" applyFont="1" applyFill="1" applyBorder="1" applyAlignment="1" applyProtection="1">
      <alignment horizontal="right" vertical="center" wrapText="1"/>
      <protection locked="0" hidden="1"/>
    </xf>
    <xf numFmtId="178" fontId="37" fillId="3" borderId="139" xfId="4" applyNumberFormat="1" applyFont="1" applyFill="1" applyBorder="1" applyAlignment="1" applyProtection="1">
      <alignment horizontal="right" vertical="center"/>
      <protection hidden="1"/>
    </xf>
    <xf numFmtId="178" fontId="37" fillId="3" borderId="140" xfId="4" applyNumberFormat="1" applyFont="1" applyFill="1" applyBorder="1" applyAlignment="1" applyProtection="1">
      <alignment horizontal="right" vertical="center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shrinkToFit="1"/>
      <protection hidden="1"/>
    </xf>
    <xf numFmtId="0" fontId="39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231B18E0-696F-416D-A84F-AE8AD1B96A5D}"/>
    <cellStyle name="표준 41" xfId="4" xr:uid="{C00CBE21-8791-45A2-9743-95DEE6178CED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08B27E5-3322-4AC9-8B40-3727D74A3928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A675F69-4F34-469B-9173-7D0A172681B8}"/>
            </a:ext>
          </a:extLst>
        </xdr:cNvPr>
        <xdr:cNvSpPr/>
      </xdr:nvSpPr>
      <xdr:spPr>
        <a:xfrm>
          <a:off x="110871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BE17942-16CA-43F0-ABD6-2FA088E9D4CE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D83F9B7-8DEE-41D7-862A-966C15A00805}"/>
            </a:ext>
          </a:extLst>
        </xdr:cNvPr>
        <xdr:cNvSpPr/>
      </xdr:nvSpPr>
      <xdr:spPr>
        <a:xfrm>
          <a:off x="13068298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3.%20Motion&#50689;&#50629;&#48376;&#48512;/15.&#44592;&#44396;&#49444;&#44228;&#51648;&#50896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8-1. 인력계획서"/>
      <sheetName val="8-2. 증(충)원 인원 업무 계획"/>
      <sheetName val="9. 교육훈련계획서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  <sheetName val="eds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894B-D665-4320-A67C-64E41CAF8936}">
  <dimension ref="A1:Z30"/>
  <sheetViews>
    <sheetView showGridLines="0" tabSelected="1" topLeftCell="A2" zoomScaleNormal="100" zoomScaleSheetLayoutView="100" workbookViewId="0">
      <selection activeCell="E12" sqref="E12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2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2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/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0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3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3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1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1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>
        <v>1</v>
      </c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1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/>
      <c r="D16" s="83"/>
      <c r="E16" s="84"/>
      <c r="F16" s="85">
        <v>1</v>
      </c>
      <c r="G16" s="84"/>
      <c r="H16" s="86"/>
      <c r="I16" s="84"/>
      <c r="J16" s="86"/>
      <c r="K16" s="87"/>
      <c r="L16" s="88">
        <f t="shared" si="1"/>
        <v>1</v>
      </c>
      <c r="M16" s="89">
        <f t="shared" si="0"/>
        <v>1</v>
      </c>
      <c r="N16" s="107" t="s">
        <v>43</v>
      </c>
      <c r="O16" s="91"/>
      <c r="Q16" s="63"/>
      <c r="R16" s="79"/>
      <c r="S16" s="112" t="s">
        <v>44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45</v>
      </c>
      <c r="C17" s="82"/>
      <c r="D17" s="83"/>
      <c r="E17" s="84"/>
      <c r="F17" s="85">
        <v>1</v>
      </c>
      <c r="G17" s="84"/>
      <c r="H17" s="86"/>
      <c r="I17" s="84"/>
      <c r="J17" s="86"/>
      <c r="K17" s="87"/>
      <c r="L17" s="88">
        <f t="shared" si="1"/>
        <v>1</v>
      </c>
      <c r="M17" s="89">
        <f t="shared" si="0"/>
        <v>1</v>
      </c>
      <c r="N17" s="107" t="s">
        <v>43</v>
      </c>
      <c r="O17" s="91"/>
      <c r="Q17" s="63"/>
      <c r="R17" s="34"/>
      <c r="S17" s="110"/>
      <c r="T17" s="113" t="s">
        <v>46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47</v>
      </c>
      <c r="C18" s="82">
        <v>1</v>
      </c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1</v>
      </c>
      <c r="N18" s="107"/>
      <c r="O18" s="91"/>
      <c r="Q18" s="63"/>
      <c r="R18" s="34"/>
      <c r="S18" s="110" t="s">
        <v>48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8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2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2</v>
      </c>
      <c r="M19" s="101">
        <f t="shared" si="0"/>
        <v>10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49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50</v>
      </c>
      <c r="B20" s="68" t="s">
        <v>51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52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53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54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55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56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57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58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59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60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61</v>
      </c>
      <c r="B26" s="116"/>
      <c r="C26" s="117">
        <f>C10+C19+C25</f>
        <v>8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2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2</v>
      </c>
      <c r="M26" s="124">
        <f t="shared" si="0"/>
        <v>10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62</v>
      </c>
    </row>
    <row r="29" spans="1:26" ht="17.25" x14ac:dyDescent="0.3">
      <c r="V29" s="128"/>
      <c r="Z29" s="3" t="s">
        <v>63</v>
      </c>
    </row>
    <row r="30" spans="1:26" x14ac:dyDescent="0.3">
      <c r="Z30" s="3" t="s">
        <v>64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6C687395-D3F5-4FF9-931E-36EEB77082B0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DFA0-B27C-43E6-9D28-62CAFAC6D6B0}">
  <dimension ref="A1:J22"/>
  <sheetViews>
    <sheetView showGridLines="0" zoomScaleNormal="100" zoomScaleSheetLayoutView="100" workbookViewId="0">
      <selection activeCell="E12" sqref="E12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65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66</v>
      </c>
      <c r="B3" s="131"/>
      <c r="C3" s="131"/>
      <c r="D3" s="131"/>
      <c r="E3" s="131"/>
      <c r="F3" s="131"/>
      <c r="G3" s="132" t="s">
        <v>67</v>
      </c>
      <c r="H3" s="131"/>
      <c r="I3" s="131"/>
      <c r="J3" s="131"/>
    </row>
    <row r="4" spans="1:10" s="17" customFormat="1" ht="20.100000000000001" customHeight="1" thickTop="1" x14ac:dyDescent="0.3">
      <c r="A4" s="134" t="s">
        <v>68</v>
      </c>
      <c r="B4" s="135"/>
      <c r="C4" s="136"/>
      <c r="D4" s="137" t="s">
        <v>69</v>
      </c>
      <c r="G4" s="138" t="s">
        <v>70</v>
      </c>
      <c r="H4" s="139"/>
      <c r="I4" s="140"/>
      <c r="J4" s="141" t="s">
        <v>71</v>
      </c>
    </row>
    <row r="5" spans="1:10" s="17" customFormat="1" ht="20.100000000000001" customHeight="1" x14ac:dyDescent="0.3">
      <c r="A5" s="142" t="s">
        <v>72</v>
      </c>
      <c r="B5" s="143" t="s">
        <v>73</v>
      </c>
      <c r="C5" s="143" t="s">
        <v>74</v>
      </c>
      <c r="D5" s="144"/>
      <c r="G5" s="145" t="s">
        <v>75</v>
      </c>
      <c r="H5" s="146" t="s">
        <v>76</v>
      </c>
      <c r="I5" s="146" t="s">
        <v>77</v>
      </c>
      <c r="J5" s="147"/>
    </row>
    <row r="6" spans="1:10" s="17" customFormat="1" ht="50.1" customHeight="1" x14ac:dyDescent="0.3">
      <c r="A6" s="148" t="s">
        <v>78</v>
      </c>
      <c r="B6" s="149" t="s">
        <v>79</v>
      </c>
      <c r="C6" s="150" t="s">
        <v>80</v>
      </c>
      <c r="D6" s="151" t="s">
        <v>81</v>
      </c>
      <c r="G6" s="152" t="s">
        <v>82</v>
      </c>
      <c r="H6" s="153">
        <v>1</v>
      </c>
      <c r="I6" s="153">
        <v>5</v>
      </c>
      <c r="J6" s="154" t="s">
        <v>83</v>
      </c>
    </row>
    <row r="7" spans="1:10" s="62" customFormat="1" ht="50.1" customHeight="1" x14ac:dyDescent="0.3">
      <c r="A7" s="148"/>
      <c r="B7" s="155" t="s">
        <v>79</v>
      </c>
      <c r="C7" s="155" t="s">
        <v>84</v>
      </c>
      <c r="D7" s="156" t="s">
        <v>85</v>
      </c>
      <c r="G7" s="157" t="s">
        <v>82</v>
      </c>
      <c r="H7" s="158">
        <v>1</v>
      </c>
      <c r="I7" s="158">
        <v>5</v>
      </c>
      <c r="J7" s="159" t="s">
        <v>86</v>
      </c>
    </row>
    <row r="8" spans="1:10" s="62" customFormat="1" ht="50.1" customHeight="1" x14ac:dyDescent="0.3">
      <c r="A8" s="148"/>
      <c r="B8" s="149" t="s">
        <v>87</v>
      </c>
      <c r="C8" s="155" t="s">
        <v>88</v>
      </c>
      <c r="D8" s="156" t="s">
        <v>89</v>
      </c>
      <c r="G8" s="152"/>
      <c r="H8" s="153"/>
      <c r="I8" s="153"/>
      <c r="J8" s="154"/>
    </row>
    <row r="9" spans="1:10" s="62" customFormat="1" ht="50.1" customHeight="1" x14ac:dyDescent="0.3">
      <c r="A9" s="148"/>
      <c r="B9" s="155" t="s">
        <v>87</v>
      </c>
      <c r="C9" s="155" t="s">
        <v>90</v>
      </c>
      <c r="D9" s="156" t="s">
        <v>91</v>
      </c>
      <c r="G9" s="157"/>
      <c r="H9" s="158"/>
      <c r="I9" s="158"/>
      <c r="J9" s="159"/>
    </row>
    <row r="10" spans="1:10" s="62" customFormat="1" ht="50.1" customHeight="1" x14ac:dyDescent="0.3">
      <c r="A10" s="148"/>
      <c r="B10" s="155" t="s">
        <v>87</v>
      </c>
      <c r="C10" s="155" t="s">
        <v>92</v>
      </c>
      <c r="D10" s="156" t="s">
        <v>93</v>
      </c>
      <c r="G10" s="152"/>
      <c r="H10" s="153"/>
      <c r="I10" s="153"/>
      <c r="J10" s="154"/>
    </row>
    <row r="11" spans="1:10" s="62" customFormat="1" ht="50.1" customHeight="1" x14ac:dyDescent="0.3">
      <c r="A11" s="148"/>
      <c r="B11" s="155" t="s">
        <v>94</v>
      </c>
      <c r="C11" s="155" t="s">
        <v>95</v>
      </c>
      <c r="D11" s="156" t="s">
        <v>96</v>
      </c>
      <c r="G11" s="157"/>
      <c r="H11" s="158"/>
      <c r="I11" s="158"/>
      <c r="J11" s="159"/>
    </row>
    <row r="12" spans="1:10" s="62" customFormat="1" ht="50.1" customHeight="1" x14ac:dyDescent="0.3">
      <c r="A12" s="148"/>
      <c r="B12" s="149" t="s">
        <v>97</v>
      </c>
      <c r="C12" s="155" t="s">
        <v>98</v>
      </c>
      <c r="D12" s="156" t="s">
        <v>99</v>
      </c>
      <c r="G12" s="152"/>
      <c r="H12" s="153"/>
      <c r="I12" s="153"/>
      <c r="J12" s="154"/>
    </row>
    <row r="13" spans="1:10" s="62" customFormat="1" ht="50.1" customHeight="1" thickBot="1" x14ac:dyDescent="0.35">
      <c r="A13" s="160" t="s">
        <v>100</v>
      </c>
      <c r="B13" s="161" t="s">
        <v>100</v>
      </c>
      <c r="C13" s="162" t="s">
        <v>101</v>
      </c>
      <c r="D13" s="163" t="s">
        <v>99</v>
      </c>
      <c r="G13" s="164"/>
      <c r="H13" s="165"/>
      <c r="I13" s="165"/>
      <c r="J13" s="166"/>
    </row>
    <row r="14" spans="1:10" ht="17.25" thickTop="1" x14ac:dyDescent="0.3">
      <c r="A14" s="167"/>
      <c r="B14" s="167"/>
      <c r="C14" s="167"/>
      <c r="D14" s="167"/>
      <c r="G14" s="167"/>
      <c r="H14" s="167"/>
      <c r="I14" s="167"/>
      <c r="J14" s="167"/>
    </row>
    <row r="15" spans="1:10" ht="16.5" x14ac:dyDescent="0.3">
      <c r="A15" s="167"/>
      <c r="B15" s="167"/>
      <c r="C15" s="167"/>
      <c r="D15" s="167"/>
      <c r="G15" s="167"/>
      <c r="H15" s="167"/>
      <c r="I15" s="167"/>
      <c r="J15" s="167"/>
    </row>
    <row r="16" spans="1:10" ht="13.5" customHeight="1" x14ac:dyDescent="0.3">
      <c r="A16" s="167"/>
      <c r="B16" s="167"/>
      <c r="C16" s="167"/>
      <c r="D16" s="167"/>
      <c r="G16" s="167"/>
      <c r="H16" s="167"/>
      <c r="I16" s="167"/>
      <c r="J16" s="167"/>
    </row>
    <row r="17" spans="1:10" ht="13.5" customHeight="1" x14ac:dyDescent="0.3">
      <c r="A17" s="167"/>
      <c r="B17" s="167"/>
      <c r="C17" s="167"/>
      <c r="D17" s="167"/>
      <c r="G17" s="167"/>
      <c r="H17" s="167"/>
      <c r="I17" s="167"/>
      <c r="J17" s="167"/>
    </row>
    <row r="18" spans="1:10" ht="13.5" customHeight="1" x14ac:dyDescent="0.3">
      <c r="A18" s="167"/>
      <c r="B18" s="167"/>
      <c r="C18" s="167"/>
      <c r="D18" s="167"/>
      <c r="G18" s="167"/>
      <c r="H18" s="167"/>
      <c r="I18" s="167"/>
      <c r="J18" s="167"/>
    </row>
    <row r="19" spans="1:10" ht="13.5" customHeight="1" x14ac:dyDescent="0.3">
      <c r="A19" s="167"/>
      <c r="B19" s="167"/>
      <c r="C19" s="167"/>
      <c r="D19" s="167"/>
      <c r="G19" s="167"/>
      <c r="H19" s="167"/>
      <c r="I19" s="167"/>
      <c r="J19" s="167"/>
    </row>
    <row r="20" spans="1:10" ht="13.5" customHeight="1" x14ac:dyDescent="0.3">
      <c r="A20" s="167"/>
      <c r="B20" s="167"/>
      <c r="C20" s="167"/>
      <c r="D20" s="167"/>
      <c r="G20" s="167"/>
      <c r="H20" s="167"/>
      <c r="I20" s="167"/>
      <c r="J20" s="167"/>
    </row>
    <row r="21" spans="1:10" ht="14.25" customHeight="1" x14ac:dyDescent="0.3">
      <c r="A21" s="167"/>
      <c r="B21" s="167"/>
      <c r="C21" s="167"/>
      <c r="D21" s="167"/>
      <c r="G21" s="167"/>
      <c r="H21" s="167"/>
      <c r="I21" s="167"/>
      <c r="J21" s="167"/>
    </row>
    <row r="22" spans="1:10" ht="16.5" customHeight="1" x14ac:dyDescent="0.3">
      <c r="A22" s="167"/>
      <c r="B22" s="167"/>
      <c r="C22" s="167"/>
      <c r="D22" s="167"/>
      <c r="G22" s="167"/>
      <c r="H22" s="167"/>
      <c r="I22" s="167"/>
      <c r="J22" s="167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0E5C-25E8-4702-BEE2-3D8E54CA7257}">
  <dimension ref="A1:AQ38"/>
  <sheetViews>
    <sheetView showGridLines="0" zoomScaleNormal="100" zoomScaleSheetLayoutView="100" workbookViewId="0">
      <selection activeCell="E12" sqref="E12"/>
    </sheetView>
  </sheetViews>
  <sheetFormatPr defaultColWidth="9" defaultRowHeight="13.5" x14ac:dyDescent="0.3"/>
  <cols>
    <col min="1" max="1" width="5.75" style="176" customWidth="1"/>
    <col min="2" max="2" width="7.875" style="288" customWidth="1"/>
    <col min="3" max="3" width="3.375" style="288" customWidth="1"/>
    <col min="4" max="4" width="4.25" style="289" customWidth="1"/>
    <col min="5" max="5" width="4.125" style="176" customWidth="1"/>
    <col min="6" max="6" width="8.25" style="176" customWidth="1"/>
    <col min="7" max="7" width="7.625" style="176" customWidth="1"/>
    <col min="8" max="8" width="5.125" style="176" customWidth="1"/>
    <col min="9" max="9" width="6.25" style="176" customWidth="1"/>
    <col min="10" max="10" width="8.375" style="176" bestFit="1" customWidth="1"/>
    <col min="11" max="11" width="7.5" style="176" bestFit="1" customWidth="1"/>
    <col min="12" max="12" width="6.75" style="176" customWidth="1"/>
    <col min="13" max="15" width="2.5" style="176" customWidth="1"/>
    <col min="16" max="16" width="3.5" style="176" bestFit="1" customWidth="1"/>
    <col min="17" max="21" width="2.5" style="176" customWidth="1"/>
    <col min="22" max="24" width="2.875" style="176" customWidth="1"/>
    <col min="25" max="25" width="4.125" style="176" customWidth="1"/>
    <col min="26" max="26" width="15.125" style="176" customWidth="1"/>
    <col min="27" max="27" width="15.25" style="176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6"/>
    <col min="40" max="40" width="2.375" style="176" customWidth="1"/>
    <col min="41" max="42" width="9" style="176"/>
    <col min="43" max="43" width="8.125" style="176" customWidth="1"/>
    <col min="44" max="16384" width="9" style="176"/>
  </cols>
  <sheetData>
    <row r="1" spans="1:43" ht="18" customHeight="1" x14ac:dyDescent="0.3">
      <c r="A1" s="168" t="s">
        <v>102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70"/>
      <c r="AC1" s="171" t="s">
        <v>103</v>
      </c>
      <c r="AD1" s="172"/>
      <c r="AE1" s="172"/>
      <c r="AF1" s="172"/>
      <c r="AG1" s="172"/>
      <c r="AH1" s="172"/>
      <c r="AI1" s="173"/>
      <c r="AJ1" s="173"/>
      <c r="AK1" s="20"/>
      <c r="AL1" s="174"/>
      <c r="AM1" s="175"/>
    </row>
    <row r="2" spans="1:43" ht="18" customHeight="1" x14ac:dyDescent="0.3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9"/>
      <c r="AB2" s="7"/>
      <c r="AC2" s="180" t="s">
        <v>104</v>
      </c>
      <c r="AD2" s="180"/>
      <c r="AE2" s="180"/>
      <c r="AF2" s="180"/>
      <c r="AG2" s="180"/>
      <c r="AH2" s="180"/>
      <c r="AI2" s="181"/>
      <c r="AJ2" s="181"/>
      <c r="AK2" s="181"/>
      <c r="AL2" s="182"/>
      <c r="AM2" s="175"/>
    </row>
    <row r="3" spans="1:43" ht="18" customHeight="1" thickBot="1" x14ac:dyDescent="0.35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5"/>
      <c r="AB3" s="17"/>
      <c r="AC3" s="186"/>
      <c r="AD3" s="187" t="s">
        <v>105</v>
      </c>
      <c r="AE3" s="188"/>
      <c r="AF3" s="188"/>
      <c r="AG3" s="188"/>
      <c r="AH3" s="188"/>
      <c r="AI3" s="188"/>
      <c r="AJ3" s="188"/>
      <c r="AK3" s="188"/>
      <c r="AL3" s="20"/>
      <c r="AM3" s="175"/>
    </row>
    <row r="4" spans="1:43" s="193" customFormat="1" ht="21" customHeight="1" thickBot="1" x14ac:dyDescent="0.35">
      <c r="A4" s="189" t="s">
        <v>106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  <c r="P4" s="191"/>
      <c r="Q4" s="191"/>
      <c r="R4" s="191"/>
      <c r="S4" s="191"/>
      <c r="T4" s="191"/>
      <c r="U4" s="191"/>
      <c r="V4" s="191"/>
      <c r="W4" s="191"/>
      <c r="X4" s="192"/>
      <c r="Z4" s="190"/>
      <c r="AA4" s="194" t="s">
        <v>107</v>
      </c>
      <c r="AB4" s="17"/>
      <c r="AC4" s="180"/>
      <c r="AD4" s="187" t="s">
        <v>108</v>
      </c>
      <c r="AE4" s="186"/>
      <c r="AF4" s="186"/>
      <c r="AG4" s="186"/>
      <c r="AH4" s="186"/>
      <c r="AI4" s="195"/>
      <c r="AJ4" s="195"/>
      <c r="AK4" s="195"/>
      <c r="AL4" s="20"/>
      <c r="AM4" s="196"/>
    </row>
    <row r="5" spans="1:43" s="207" customFormat="1" ht="21.95" customHeight="1" x14ac:dyDescent="0.3">
      <c r="A5" s="197" t="s">
        <v>109</v>
      </c>
      <c r="B5" s="198" t="s">
        <v>110</v>
      </c>
      <c r="C5" s="199"/>
      <c r="D5" s="200" t="s">
        <v>111</v>
      </c>
      <c r="E5" s="200" t="s">
        <v>112</v>
      </c>
      <c r="F5" s="200" t="s">
        <v>113</v>
      </c>
      <c r="G5" s="201" t="s">
        <v>114</v>
      </c>
      <c r="H5" s="202"/>
      <c r="I5" s="203"/>
      <c r="J5" s="202" t="s">
        <v>115</v>
      </c>
      <c r="K5" s="202"/>
      <c r="L5" s="204"/>
      <c r="M5" s="205" t="s">
        <v>116</v>
      </c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3"/>
      <c r="Y5" s="206" t="s">
        <v>117</v>
      </c>
      <c r="Z5" s="200" t="s">
        <v>118</v>
      </c>
      <c r="AA5" s="200" t="s">
        <v>119</v>
      </c>
      <c r="AB5" s="17"/>
      <c r="AC5" s="180" t="s">
        <v>120</v>
      </c>
      <c r="AD5" s="186"/>
      <c r="AE5" s="186"/>
      <c r="AF5" s="186"/>
      <c r="AG5" s="186"/>
      <c r="AH5" s="186"/>
      <c r="AI5" s="195"/>
      <c r="AJ5" s="195"/>
      <c r="AK5" s="195"/>
      <c r="AL5" s="20"/>
      <c r="AM5" s="196"/>
    </row>
    <row r="6" spans="1:43" s="207" customFormat="1" ht="21.95" customHeight="1" x14ac:dyDescent="0.3">
      <c r="A6" s="208"/>
      <c r="B6" s="209"/>
      <c r="C6" s="210"/>
      <c r="D6" s="211"/>
      <c r="E6" s="211"/>
      <c r="F6" s="211"/>
      <c r="G6" s="212" t="s">
        <v>121</v>
      </c>
      <c r="H6" s="212" t="s">
        <v>122</v>
      </c>
      <c r="I6" s="212" t="s">
        <v>123</v>
      </c>
      <c r="J6" s="213" t="s">
        <v>124</v>
      </c>
      <c r="K6" s="214" t="s">
        <v>125</v>
      </c>
      <c r="L6" s="215" t="s">
        <v>126</v>
      </c>
      <c r="M6" s="216">
        <v>1</v>
      </c>
      <c r="N6" s="217">
        <v>2</v>
      </c>
      <c r="O6" s="217">
        <v>3</v>
      </c>
      <c r="P6" s="218">
        <v>4</v>
      </c>
      <c r="Q6" s="218">
        <v>5</v>
      </c>
      <c r="R6" s="218">
        <v>6</v>
      </c>
      <c r="S6" s="217">
        <v>7</v>
      </c>
      <c r="T6" s="217">
        <v>8</v>
      </c>
      <c r="U6" s="217">
        <v>9</v>
      </c>
      <c r="V6" s="218">
        <v>10</v>
      </c>
      <c r="W6" s="219">
        <v>11</v>
      </c>
      <c r="X6" s="220">
        <v>12</v>
      </c>
      <c r="Y6" s="221"/>
      <c r="Z6" s="211"/>
      <c r="AA6" s="211"/>
      <c r="AB6" s="62"/>
      <c r="AC6" s="180" t="s">
        <v>127</v>
      </c>
      <c r="AD6" s="186"/>
      <c r="AE6" s="186"/>
      <c r="AF6" s="186"/>
      <c r="AG6" s="186"/>
      <c r="AH6" s="186"/>
      <c r="AI6" s="195"/>
      <c r="AJ6" s="195"/>
      <c r="AK6" s="195"/>
      <c r="AL6" s="222"/>
      <c r="AM6" s="223"/>
      <c r="AQ6" s="224"/>
    </row>
    <row r="7" spans="1:43" s="240" customFormat="1" ht="21.95" customHeight="1" x14ac:dyDescent="0.3">
      <c r="A7" s="225" t="s">
        <v>128</v>
      </c>
      <c r="B7" s="226" t="s">
        <v>129</v>
      </c>
      <c r="C7" s="227"/>
      <c r="D7" s="228">
        <v>5</v>
      </c>
      <c r="E7" s="228">
        <v>35</v>
      </c>
      <c r="F7" s="228" t="s">
        <v>130</v>
      </c>
      <c r="G7" s="229" t="s">
        <v>131</v>
      </c>
      <c r="H7" s="228" t="s">
        <v>87</v>
      </c>
      <c r="I7" s="229" t="s">
        <v>90</v>
      </c>
      <c r="J7" s="230">
        <v>700</v>
      </c>
      <c r="K7" s="231">
        <v>430</v>
      </c>
      <c r="L7" s="232">
        <f>J7+K7</f>
        <v>1130</v>
      </c>
      <c r="M7" s="233"/>
      <c r="N7" s="234"/>
      <c r="O7" s="234"/>
      <c r="P7" s="235"/>
      <c r="Q7" s="235"/>
      <c r="R7" s="235"/>
      <c r="S7" s="234"/>
      <c r="T7" s="234" t="s">
        <v>132</v>
      </c>
      <c r="U7" s="234"/>
      <c r="V7" s="235"/>
      <c r="W7" s="236"/>
      <c r="X7" s="237"/>
      <c r="Y7" s="238" t="s">
        <v>133</v>
      </c>
      <c r="Z7" s="228" t="s">
        <v>134</v>
      </c>
      <c r="AA7" s="228" t="s">
        <v>135</v>
      </c>
      <c r="AB7" s="62"/>
      <c r="AC7" s="186"/>
      <c r="AD7" s="186" t="s">
        <v>136</v>
      </c>
      <c r="AE7" s="186"/>
      <c r="AF7" s="186"/>
      <c r="AG7" s="186"/>
      <c r="AH7" s="186"/>
      <c r="AI7" s="195"/>
      <c r="AJ7" s="195"/>
      <c r="AK7" s="195"/>
      <c r="AL7" s="222"/>
      <c r="AM7" s="239"/>
    </row>
    <row r="8" spans="1:43" s="240" customFormat="1" ht="21.95" customHeight="1" x14ac:dyDescent="0.3">
      <c r="A8" s="241" t="s">
        <v>128</v>
      </c>
      <c r="B8" s="242" t="s">
        <v>137</v>
      </c>
      <c r="C8" s="243"/>
      <c r="D8" s="244">
        <v>2</v>
      </c>
      <c r="E8" s="244">
        <v>14</v>
      </c>
      <c r="F8" s="244" t="s">
        <v>138</v>
      </c>
      <c r="G8" s="245" t="s">
        <v>131</v>
      </c>
      <c r="H8" s="244" t="s">
        <v>87</v>
      </c>
      <c r="I8" s="245" t="s">
        <v>88</v>
      </c>
      <c r="J8" s="246">
        <v>500</v>
      </c>
      <c r="K8" s="247">
        <v>100</v>
      </c>
      <c r="L8" s="232">
        <f>J8+K8</f>
        <v>600</v>
      </c>
      <c r="M8" s="248"/>
      <c r="N8" s="249"/>
      <c r="O8" s="249"/>
      <c r="P8" s="250" t="s">
        <v>139</v>
      </c>
      <c r="Q8" s="250"/>
      <c r="R8" s="250"/>
      <c r="S8" s="249"/>
      <c r="T8" s="249"/>
      <c r="U8" s="249"/>
      <c r="V8" s="250"/>
      <c r="W8" s="251"/>
      <c r="X8" s="252"/>
      <c r="Y8" s="253" t="s">
        <v>133</v>
      </c>
      <c r="Z8" s="254" t="s">
        <v>140</v>
      </c>
      <c r="AA8" s="254" t="s">
        <v>141</v>
      </c>
      <c r="AB8" s="62"/>
      <c r="AC8" s="186"/>
      <c r="AD8" s="186"/>
      <c r="AE8" s="186"/>
      <c r="AF8" s="186"/>
      <c r="AG8" s="186" t="s">
        <v>142</v>
      </c>
      <c r="AH8" s="186"/>
      <c r="AI8" s="195"/>
      <c r="AJ8" s="195"/>
      <c r="AK8" s="195"/>
      <c r="AL8" s="222"/>
      <c r="AM8" s="239"/>
    </row>
    <row r="9" spans="1:43" s="240" customFormat="1" ht="21.95" customHeight="1" x14ac:dyDescent="0.3">
      <c r="A9" s="255"/>
      <c r="B9" s="242"/>
      <c r="C9" s="243"/>
      <c r="D9" s="244"/>
      <c r="E9" s="244"/>
      <c r="F9" s="244"/>
      <c r="G9" s="245"/>
      <c r="H9" s="244"/>
      <c r="I9" s="245"/>
      <c r="J9" s="246"/>
      <c r="K9" s="247"/>
      <c r="L9" s="256"/>
      <c r="M9" s="248"/>
      <c r="N9" s="249"/>
      <c r="O9" s="249"/>
      <c r="P9" s="250"/>
      <c r="Q9" s="250"/>
      <c r="R9" s="250"/>
      <c r="S9" s="249"/>
      <c r="T9" s="249"/>
      <c r="U9" s="249"/>
      <c r="V9" s="250"/>
      <c r="W9" s="251"/>
      <c r="X9" s="252"/>
      <c r="Y9" s="253"/>
      <c r="Z9" s="244"/>
      <c r="AA9" s="244"/>
      <c r="AB9" s="62"/>
      <c r="AC9" s="186"/>
      <c r="AD9" s="186"/>
      <c r="AE9" s="257"/>
      <c r="AF9" s="257"/>
      <c r="AG9" s="186" t="s">
        <v>143</v>
      </c>
      <c r="AH9" s="186"/>
      <c r="AI9" s="195"/>
      <c r="AJ9" s="195"/>
      <c r="AK9" s="195"/>
      <c r="AL9" s="222"/>
      <c r="AM9" s="239"/>
    </row>
    <row r="10" spans="1:43" s="240" customFormat="1" ht="21.95" customHeight="1" x14ac:dyDescent="0.3">
      <c r="A10" s="255"/>
      <c r="B10" s="242"/>
      <c r="C10" s="243"/>
      <c r="D10" s="244"/>
      <c r="E10" s="244"/>
      <c r="F10" s="244"/>
      <c r="G10" s="245"/>
      <c r="H10" s="244"/>
      <c r="I10" s="245"/>
      <c r="J10" s="246"/>
      <c r="K10" s="247"/>
      <c r="L10" s="256"/>
      <c r="M10" s="248"/>
      <c r="N10" s="249"/>
      <c r="O10" s="249"/>
      <c r="P10" s="250"/>
      <c r="Q10" s="250"/>
      <c r="R10" s="250"/>
      <c r="S10" s="249"/>
      <c r="T10" s="249"/>
      <c r="U10" s="249"/>
      <c r="V10" s="250"/>
      <c r="W10" s="251"/>
      <c r="X10" s="252"/>
      <c r="Y10" s="253"/>
      <c r="Z10" s="244"/>
      <c r="AA10" s="244"/>
      <c r="AB10" s="62"/>
      <c r="AC10" s="186"/>
      <c r="AD10" s="186" t="s">
        <v>144</v>
      </c>
      <c r="AE10" s="257"/>
      <c r="AF10" s="257"/>
      <c r="AG10" s="186"/>
      <c r="AH10" s="186"/>
      <c r="AI10" s="195"/>
      <c r="AJ10" s="195"/>
      <c r="AK10" s="195"/>
      <c r="AL10" s="222"/>
      <c r="AM10" s="239"/>
    </row>
    <row r="11" spans="1:43" s="240" customFormat="1" ht="21.95" customHeight="1" x14ac:dyDescent="0.3">
      <c r="A11" s="255"/>
      <c r="B11" s="258"/>
      <c r="C11" s="259"/>
      <c r="D11" s="244"/>
      <c r="E11" s="244"/>
      <c r="F11" s="244"/>
      <c r="G11" s="245"/>
      <c r="H11" s="244"/>
      <c r="I11" s="245"/>
      <c r="J11" s="246"/>
      <c r="K11" s="247"/>
      <c r="L11" s="256"/>
      <c r="M11" s="248"/>
      <c r="N11" s="249"/>
      <c r="O11" s="249"/>
      <c r="P11" s="250"/>
      <c r="Q11" s="250"/>
      <c r="R11" s="250"/>
      <c r="S11" s="249"/>
      <c r="T11" s="249"/>
      <c r="U11" s="249"/>
      <c r="V11" s="250"/>
      <c r="W11" s="251"/>
      <c r="X11" s="252"/>
      <c r="Y11" s="253"/>
      <c r="Z11" s="244"/>
      <c r="AA11" s="244"/>
      <c r="AB11" s="62"/>
      <c r="AC11" s="186"/>
      <c r="AD11" s="186" t="s">
        <v>145</v>
      </c>
      <c r="AE11" s="187"/>
      <c r="AF11" s="186"/>
      <c r="AG11" s="186"/>
      <c r="AH11" s="186"/>
      <c r="AI11" s="195"/>
      <c r="AJ11" s="195"/>
      <c r="AK11" s="195"/>
      <c r="AL11" s="222"/>
      <c r="AM11" s="239"/>
    </row>
    <row r="12" spans="1:43" s="240" customFormat="1" ht="21.95" customHeight="1" x14ac:dyDescent="0.3">
      <c r="A12" s="255"/>
      <c r="B12" s="242"/>
      <c r="C12" s="243"/>
      <c r="D12" s="244"/>
      <c r="E12" s="244"/>
      <c r="F12" s="244"/>
      <c r="G12" s="245"/>
      <c r="H12" s="244"/>
      <c r="I12" s="245"/>
      <c r="J12" s="246"/>
      <c r="K12" s="247"/>
      <c r="L12" s="256">
        <f t="shared" ref="L12:L25" si="0">SUM(J12:K12)</f>
        <v>0</v>
      </c>
      <c r="M12" s="248"/>
      <c r="N12" s="249"/>
      <c r="O12" s="249"/>
      <c r="P12" s="250"/>
      <c r="Q12" s="250"/>
      <c r="R12" s="250"/>
      <c r="S12" s="249"/>
      <c r="T12" s="249"/>
      <c r="U12" s="249"/>
      <c r="V12" s="250"/>
      <c r="W12" s="251"/>
      <c r="X12" s="252"/>
      <c r="Y12" s="253"/>
      <c r="Z12" s="244"/>
      <c r="AA12" s="244"/>
      <c r="AB12" s="62"/>
      <c r="AC12" s="186"/>
      <c r="AD12" s="186"/>
      <c r="AE12" s="186" t="s">
        <v>146</v>
      </c>
      <c r="AF12" s="186"/>
      <c r="AG12" s="186"/>
      <c r="AH12" s="186"/>
      <c r="AI12" s="195"/>
      <c r="AJ12" s="195"/>
      <c r="AK12" s="195"/>
      <c r="AL12" s="222"/>
      <c r="AM12" s="239"/>
      <c r="AQ12" s="260"/>
    </row>
    <row r="13" spans="1:43" s="240" customFormat="1" ht="21.95" customHeight="1" x14ac:dyDescent="0.3">
      <c r="A13" s="255"/>
      <c r="B13" s="242"/>
      <c r="C13" s="243"/>
      <c r="D13" s="244"/>
      <c r="E13" s="244"/>
      <c r="F13" s="244"/>
      <c r="G13" s="245"/>
      <c r="H13" s="244"/>
      <c r="I13" s="245"/>
      <c r="J13" s="246"/>
      <c r="K13" s="247"/>
      <c r="L13" s="256">
        <f t="shared" si="0"/>
        <v>0</v>
      </c>
      <c r="M13" s="248"/>
      <c r="N13" s="249"/>
      <c r="O13" s="249"/>
      <c r="P13" s="250"/>
      <c r="Q13" s="250"/>
      <c r="R13" s="250"/>
      <c r="S13" s="249"/>
      <c r="T13" s="249"/>
      <c r="U13" s="249"/>
      <c r="V13" s="250"/>
      <c r="W13" s="251"/>
      <c r="X13" s="252"/>
      <c r="Y13" s="253"/>
      <c r="Z13" s="244"/>
      <c r="AA13" s="244"/>
      <c r="AB13" s="62"/>
      <c r="AC13" s="186"/>
      <c r="AD13" s="180"/>
      <c r="AE13" s="187" t="s">
        <v>147</v>
      </c>
      <c r="AF13" s="180"/>
      <c r="AG13" s="180"/>
      <c r="AH13" s="180"/>
      <c r="AI13" s="180"/>
      <c r="AJ13" s="180"/>
      <c r="AK13" s="180"/>
      <c r="AL13" s="222"/>
      <c r="AM13" s="239"/>
    </row>
    <row r="14" spans="1:43" s="240" customFormat="1" ht="21.95" customHeight="1" x14ac:dyDescent="0.3">
      <c r="A14" s="255"/>
      <c r="B14" s="242"/>
      <c r="C14" s="243"/>
      <c r="D14" s="244"/>
      <c r="E14" s="244"/>
      <c r="F14" s="244"/>
      <c r="G14" s="245"/>
      <c r="H14" s="244"/>
      <c r="I14" s="245"/>
      <c r="J14" s="246"/>
      <c r="K14" s="247"/>
      <c r="L14" s="256">
        <f t="shared" si="0"/>
        <v>0</v>
      </c>
      <c r="M14" s="248"/>
      <c r="N14" s="249"/>
      <c r="O14" s="249"/>
      <c r="P14" s="250"/>
      <c r="Q14" s="250"/>
      <c r="R14" s="250"/>
      <c r="S14" s="249"/>
      <c r="T14" s="249"/>
      <c r="U14" s="249"/>
      <c r="V14" s="250"/>
      <c r="W14" s="251"/>
      <c r="X14" s="252"/>
      <c r="Y14" s="253"/>
      <c r="Z14" s="244"/>
      <c r="AA14" s="244"/>
      <c r="AB14" s="62"/>
      <c r="AC14" s="180"/>
      <c r="AD14" s="186" t="s">
        <v>148</v>
      </c>
      <c r="AE14" s="186"/>
      <c r="AF14" s="186"/>
      <c r="AG14" s="261"/>
      <c r="AH14" s="186"/>
      <c r="AI14" s="195"/>
      <c r="AJ14" s="195"/>
      <c r="AK14" s="195"/>
      <c r="AL14" s="222"/>
      <c r="AM14" s="239"/>
    </row>
    <row r="15" spans="1:43" s="240" customFormat="1" ht="21.95" customHeight="1" x14ac:dyDescent="0.3">
      <c r="A15" s="255"/>
      <c r="B15" s="242"/>
      <c r="C15" s="243"/>
      <c r="D15" s="244"/>
      <c r="E15" s="244"/>
      <c r="F15" s="244"/>
      <c r="G15" s="245"/>
      <c r="H15" s="244"/>
      <c r="I15" s="245"/>
      <c r="J15" s="246"/>
      <c r="K15" s="247"/>
      <c r="L15" s="256">
        <f t="shared" si="0"/>
        <v>0</v>
      </c>
      <c r="M15" s="248"/>
      <c r="N15" s="249"/>
      <c r="O15" s="249"/>
      <c r="P15" s="250"/>
      <c r="Q15" s="250"/>
      <c r="R15" s="250"/>
      <c r="S15" s="249"/>
      <c r="T15" s="249"/>
      <c r="U15" s="249"/>
      <c r="V15" s="250"/>
      <c r="W15" s="251"/>
      <c r="X15" s="252"/>
      <c r="Y15" s="253"/>
      <c r="Z15" s="244"/>
      <c r="AA15" s="244"/>
      <c r="AB15" s="62"/>
      <c r="AC15" s="186"/>
      <c r="AD15" s="186" t="s">
        <v>149</v>
      </c>
      <c r="AE15" s="186"/>
      <c r="AF15" s="186"/>
      <c r="AG15" s="261"/>
      <c r="AH15" s="186"/>
      <c r="AI15" s="195"/>
      <c r="AJ15" s="195"/>
      <c r="AK15" s="180"/>
      <c r="AL15" s="222"/>
      <c r="AM15" s="239"/>
    </row>
    <row r="16" spans="1:43" s="240" customFormat="1" ht="21.95" customHeight="1" x14ac:dyDescent="0.3">
      <c r="A16" s="255"/>
      <c r="B16" s="242"/>
      <c r="C16" s="243"/>
      <c r="D16" s="244"/>
      <c r="E16" s="244"/>
      <c r="F16" s="244"/>
      <c r="G16" s="245"/>
      <c r="H16" s="244"/>
      <c r="I16" s="245"/>
      <c r="J16" s="246"/>
      <c r="K16" s="247"/>
      <c r="L16" s="256">
        <f t="shared" si="0"/>
        <v>0</v>
      </c>
      <c r="M16" s="248"/>
      <c r="N16" s="249"/>
      <c r="O16" s="249"/>
      <c r="P16" s="250"/>
      <c r="Q16" s="250"/>
      <c r="R16" s="250"/>
      <c r="S16" s="249"/>
      <c r="T16" s="249"/>
      <c r="U16" s="249"/>
      <c r="V16" s="250"/>
      <c r="W16" s="251"/>
      <c r="X16" s="252"/>
      <c r="Y16" s="253"/>
      <c r="Z16" s="244"/>
      <c r="AA16" s="244"/>
      <c r="AB16" s="62"/>
      <c r="AC16" s="186"/>
      <c r="AD16" s="186"/>
      <c r="AE16" s="186"/>
      <c r="AF16" s="186"/>
      <c r="AG16" s="186" t="s">
        <v>150</v>
      </c>
      <c r="AH16" s="186"/>
      <c r="AI16" s="186"/>
      <c r="AJ16" s="195"/>
      <c r="AK16" s="195"/>
      <c r="AL16" s="195"/>
      <c r="AM16" s="262"/>
    </row>
    <row r="17" spans="1:43" s="240" customFormat="1" ht="21.95" customHeight="1" x14ac:dyDescent="0.3">
      <c r="A17" s="255"/>
      <c r="B17" s="258"/>
      <c r="C17" s="259"/>
      <c r="D17" s="244"/>
      <c r="E17" s="244"/>
      <c r="F17" s="244"/>
      <c r="G17" s="245"/>
      <c r="H17" s="244"/>
      <c r="I17" s="245"/>
      <c r="J17" s="246"/>
      <c r="K17" s="247"/>
      <c r="L17" s="256"/>
      <c r="M17" s="248"/>
      <c r="N17" s="249"/>
      <c r="O17" s="249"/>
      <c r="P17" s="250"/>
      <c r="Q17" s="250"/>
      <c r="R17" s="250"/>
      <c r="S17" s="249"/>
      <c r="T17" s="249"/>
      <c r="U17" s="249"/>
      <c r="V17" s="250"/>
      <c r="W17" s="251"/>
      <c r="X17" s="252"/>
      <c r="Y17" s="253"/>
      <c r="Z17" s="244"/>
      <c r="AA17" s="244"/>
      <c r="AB17" s="62"/>
      <c r="AC17" s="186"/>
      <c r="AD17" s="186"/>
      <c r="AE17" s="186"/>
      <c r="AF17" s="186"/>
      <c r="AG17" s="186" t="s">
        <v>151</v>
      </c>
      <c r="AH17" s="186"/>
      <c r="AI17" s="186"/>
      <c r="AJ17" s="195"/>
      <c r="AK17" s="195"/>
      <c r="AL17" s="195"/>
      <c r="AM17" s="262"/>
    </row>
    <row r="18" spans="1:43" s="240" customFormat="1" ht="21.95" customHeight="1" x14ac:dyDescent="0.3">
      <c r="A18" s="255"/>
      <c r="B18" s="242"/>
      <c r="C18" s="243"/>
      <c r="D18" s="244"/>
      <c r="E18" s="244"/>
      <c r="F18" s="244"/>
      <c r="G18" s="245"/>
      <c r="H18" s="244"/>
      <c r="I18" s="245"/>
      <c r="J18" s="246"/>
      <c r="K18" s="247"/>
      <c r="L18" s="256">
        <f t="shared" si="0"/>
        <v>0</v>
      </c>
      <c r="M18" s="248"/>
      <c r="N18" s="249"/>
      <c r="O18" s="249"/>
      <c r="P18" s="250"/>
      <c r="Q18" s="250"/>
      <c r="R18" s="250"/>
      <c r="S18" s="249"/>
      <c r="T18" s="249"/>
      <c r="U18" s="249"/>
      <c r="V18" s="250"/>
      <c r="W18" s="251"/>
      <c r="X18" s="252"/>
      <c r="Y18" s="253"/>
      <c r="Z18" s="244"/>
      <c r="AA18" s="244"/>
      <c r="AB18" s="62"/>
      <c r="AC18" s="186"/>
      <c r="AD18" s="257" t="s">
        <v>152</v>
      </c>
      <c r="AE18" s="186"/>
      <c r="AF18" s="180"/>
      <c r="AG18" s="261"/>
      <c r="AH18" s="180"/>
      <c r="AI18" s="263"/>
      <c r="AJ18" s="263"/>
      <c r="AK18" s="195"/>
      <c r="AL18" s="222"/>
      <c r="AM18" s="239"/>
    </row>
    <row r="19" spans="1:43" s="240" customFormat="1" ht="21.95" customHeight="1" x14ac:dyDescent="0.3">
      <c r="A19" s="255"/>
      <c r="B19" s="242"/>
      <c r="C19" s="243"/>
      <c r="D19" s="244"/>
      <c r="E19" s="244"/>
      <c r="F19" s="244"/>
      <c r="G19" s="245"/>
      <c r="H19" s="244"/>
      <c r="I19" s="245"/>
      <c r="J19" s="246"/>
      <c r="K19" s="247"/>
      <c r="L19" s="256">
        <f t="shared" si="0"/>
        <v>0</v>
      </c>
      <c r="M19" s="248"/>
      <c r="N19" s="249"/>
      <c r="O19" s="249"/>
      <c r="P19" s="250"/>
      <c r="Q19" s="250"/>
      <c r="R19" s="250"/>
      <c r="S19" s="249"/>
      <c r="T19" s="249"/>
      <c r="U19" s="249"/>
      <c r="V19" s="250"/>
      <c r="W19" s="251"/>
      <c r="X19" s="252"/>
      <c r="Y19" s="253"/>
      <c r="Z19" s="244"/>
      <c r="AA19" s="244"/>
      <c r="AB19" s="62"/>
      <c r="AC19" s="186"/>
      <c r="AD19" s="186"/>
      <c r="AE19" s="186"/>
      <c r="AF19" s="186" t="s">
        <v>153</v>
      </c>
      <c r="AG19" s="186" t="s">
        <v>154</v>
      </c>
      <c r="AH19" s="186"/>
      <c r="AI19" s="195"/>
      <c r="AJ19" s="195"/>
      <c r="AK19" s="180"/>
      <c r="AL19" s="222"/>
      <c r="AM19" s="239"/>
    </row>
    <row r="20" spans="1:43" s="240" customFormat="1" ht="21.95" customHeight="1" thickBot="1" x14ac:dyDescent="0.35">
      <c r="A20" s="255"/>
      <c r="B20" s="242"/>
      <c r="C20" s="243"/>
      <c r="D20" s="244"/>
      <c r="E20" s="244"/>
      <c r="F20" s="244"/>
      <c r="G20" s="245"/>
      <c r="H20" s="244"/>
      <c r="I20" s="245"/>
      <c r="J20" s="246"/>
      <c r="K20" s="247"/>
      <c r="L20" s="256">
        <f t="shared" si="0"/>
        <v>0</v>
      </c>
      <c r="M20" s="248"/>
      <c r="N20" s="249"/>
      <c r="O20" s="249"/>
      <c r="P20" s="250"/>
      <c r="Q20" s="250"/>
      <c r="R20" s="250"/>
      <c r="S20" s="249"/>
      <c r="T20" s="249"/>
      <c r="U20" s="249"/>
      <c r="V20" s="250"/>
      <c r="W20" s="251"/>
      <c r="X20" s="252"/>
      <c r="Y20" s="253"/>
      <c r="Z20" s="244"/>
      <c r="AA20" s="244"/>
      <c r="AB20" s="62"/>
      <c r="AC20" s="186"/>
      <c r="AD20" s="186"/>
      <c r="AE20" s="186"/>
      <c r="AF20" s="186"/>
      <c r="AG20" s="186" t="s">
        <v>155</v>
      </c>
      <c r="AH20" s="186"/>
      <c r="AI20" s="186"/>
      <c r="AJ20" s="186"/>
      <c r="AK20" s="186"/>
      <c r="AL20" s="222"/>
      <c r="AM20" s="239"/>
      <c r="AQ20" s="63"/>
    </row>
    <row r="21" spans="1:43" s="240" customFormat="1" ht="21.95" customHeight="1" thickBot="1" x14ac:dyDescent="0.35">
      <c r="A21" s="255"/>
      <c r="B21" s="242"/>
      <c r="C21" s="243"/>
      <c r="D21" s="244"/>
      <c r="E21" s="244"/>
      <c r="F21" s="244"/>
      <c r="G21" s="245"/>
      <c r="H21" s="244"/>
      <c r="I21" s="245"/>
      <c r="J21" s="246"/>
      <c r="K21" s="247"/>
      <c r="L21" s="256">
        <f t="shared" si="0"/>
        <v>0</v>
      </c>
      <c r="M21" s="248"/>
      <c r="N21" s="249"/>
      <c r="O21" s="249"/>
      <c r="P21" s="250"/>
      <c r="Q21" s="250"/>
      <c r="R21" s="250"/>
      <c r="S21" s="249"/>
      <c r="T21" s="249"/>
      <c r="U21" s="249"/>
      <c r="V21" s="250"/>
      <c r="W21" s="251"/>
      <c r="X21" s="252"/>
      <c r="Y21" s="253"/>
      <c r="Z21" s="244"/>
      <c r="AA21" s="244"/>
      <c r="AB21" s="62"/>
      <c r="AC21" s="186"/>
      <c r="AD21" s="264"/>
      <c r="AE21" s="186"/>
      <c r="AF21" s="180" t="s">
        <v>156</v>
      </c>
      <c r="AG21" s="180" t="s">
        <v>157</v>
      </c>
      <c r="AH21" s="180"/>
      <c r="AI21" s="222"/>
      <c r="AJ21" s="265" t="s">
        <v>158</v>
      </c>
      <c r="AK21" s="263" t="s">
        <v>159</v>
      </c>
      <c r="AL21" s="222"/>
      <c r="AM21" s="239"/>
    </row>
    <row r="22" spans="1:43" s="240" customFormat="1" ht="21.95" customHeight="1" thickBot="1" x14ac:dyDescent="0.35">
      <c r="A22" s="255"/>
      <c r="B22" s="242"/>
      <c r="C22" s="243"/>
      <c r="D22" s="244"/>
      <c r="E22" s="244"/>
      <c r="F22" s="244"/>
      <c r="G22" s="245"/>
      <c r="H22" s="244"/>
      <c r="I22" s="245"/>
      <c r="J22" s="246"/>
      <c r="K22" s="247"/>
      <c r="L22" s="256">
        <f t="shared" si="0"/>
        <v>0</v>
      </c>
      <c r="M22" s="248"/>
      <c r="N22" s="249"/>
      <c r="O22" s="249"/>
      <c r="P22" s="250"/>
      <c r="Q22" s="250"/>
      <c r="R22" s="250"/>
      <c r="S22" s="249"/>
      <c r="T22" s="249"/>
      <c r="U22" s="249"/>
      <c r="V22" s="250"/>
      <c r="W22" s="251"/>
      <c r="X22" s="252"/>
      <c r="Y22" s="253"/>
      <c r="Z22" s="244"/>
      <c r="AA22" s="244"/>
      <c r="AB22" s="62"/>
      <c r="AC22" s="186"/>
      <c r="AD22" s="257"/>
      <c r="AE22" s="186"/>
      <c r="AF22" s="186"/>
      <c r="AG22" s="180" t="s">
        <v>160</v>
      </c>
      <c r="AH22" s="180"/>
      <c r="AI22" s="222"/>
      <c r="AJ22" s="265" t="s">
        <v>161</v>
      </c>
      <c r="AK22" s="263" t="s">
        <v>159</v>
      </c>
      <c r="AL22" s="222"/>
      <c r="AM22" s="239"/>
    </row>
    <row r="23" spans="1:43" s="240" customFormat="1" ht="21.95" customHeight="1" x14ac:dyDescent="0.3">
      <c r="A23" s="255"/>
      <c r="B23" s="242"/>
      <c r="C23" s="243"/>
      <c r="D23" s="244"/>
      <c r="E23" s="244"/>
      <c r="F23" s="244"/>
      <c r="G23" s="245"/>
      <c r="H23" s="244"/>
      <c r="I23" s="245"/>
      <c r="J23" s="246"/>
      <c r="K23" s="247"/>
      <c r="L23" s="256">
        <f t="shared" si="0"/>
        <v>0</v>
      </c>
      <c r="M23" s="248"/>
      <c r="N23" s="249"/>
      <c r="O23" s="249"/>
      <c r="P23" s="250"/>
      <c r="Q23" s="250"/>
      <c r="R23" s="250"/>
      <c r="S23" s="249"/>
      <c r="T23" s="249"/>
      <c r="U23" s="249"/>
      <c r="V23" s="250"/>
      <c r="W23" s="251"/>
      <c r="X23" s="252"/>
      <c r="Y23" s="253"/>
      <c r="Z23" s="244"/>
      <c r="AA23" s="244"/>
      <c r="AB23" s="62"/>
      <c r="AC23" s="186"/>
      <c r="AD23" s="186" t="s">
        <v>162</v>
      </c>
      <c r="AE23" s="186"/>
      <c r="AF23" s="266"/>
      <c r="AG23" s="266"/>
      <c r="AH23" s="180"/>
      <c r="AI23" s="263"/>
      <c r="AJ23" s="263"/>
      <c r="AK23" s="195"/>
      <c r="AL23" s="222"/>
      <c r="AM23" s="239"/>
    </row>
    <row r="24" spans="1:43" s="240" customFormat="1" ht="21.95" customHeight="1" thickBot="1" x14ac:dyDescent="0.35">
      <c r="A24" s="267"/>
      <c r="B24" s="268"/>
      <c r="C24" s="269"/>
      <c r="D24" s="270"/>
      <c r="E24" s="270"/>
      <c r="F24" s="270"/>
      <c r="G24" s="271"/>
      <c r="H24" s="270"/>
      <c r="I24" s="271"/>
      <c r="J24" s="272"/>
      <c r="K24" s="273"/>
      <c r="L24" s="274">
        <f t="shared" si="0"/>
        <v>0</v>
      </c>
      <c r="M24" s="248"/>
      <c r="N24" s="249"/>
      <c r="O24" s="249"/>
      <c r="P24" s="250"/>
      <c r="Q24" s="250"/>
      <c r="R24" s="250"/>
      <c r="S24" s="249"/>
      <c r="T24" s="249"/>
      <c r="U24" s="249"/>
      <c r="V24" s="250"/>
      <c r="W24" s="251"/>
      <c r="X24" s="252"/>
      <c r="Y24" s="275"/>
      <c r="Z24" s="270"/>
      <c r="AA24" s="270"/>
      <c r="AB24" s="62"/>
      <c r="AC24" s="186"/>
      <c r="AD24" s="186"/>
      <c r="AE24" s="186"/>
      <c r="AF24" s="186" t="s">
        <v>163</v>
      </c>
      <c r="AG24" s="186"/>
      <c r="AH24" s="186"/>
      <c r="AI24" s="195"/>
      <c r="AJ24" s="195"/>
      <c r="AK24" s="195"/>
      <c r="AL24" s="222"/>
      <c r="AM24" s="239"/>
    </row>
    <row r="25" spans="1:43" s="240" customFormat="1" ht="21.95" customHeight="1" thickBot="1" x14ac:dyDescent="0.35">
      <c r="A25" s="276"/>
      <c r="B25" s="277" t="s">
        <v>126</v>
      </c>
      <c r="C25" s="278"/>
      <c r="D25" s="279"/>
      <c r="E25" s="279">
        <f>SUM(E7:E24)</f>
        <v>49</v>
      </c>
      <c r="F25" s="279"/>
      <c r="G25" s="279"/>
      <c r="H25" s="279"/>
      <c r="I25" s="280">
        <f>COUNTA(I7:I24)</f>
        <v>2</v>
      </c>
      <c r="J25" s="281">
        <f>SUM(J7:J24)</f>
        <v>1200</v>
      </c>
      <c r="K25" s="281">
        <f>SUM(K7:K24)</f>
        <v>530</v>
      </c>
      <c r="L25" s="282">
        <f t="shared" si="0"/>
        <v>1730</v>
      </c>
      <c r="M25" s="283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5"/>
      <c r="Y25" s="286"/>
      <c r="Z25" s="287"/>
      <c r="AA25" s="287"/>
      <c r="AB25" s="62"/>
      <c r="AC25" s="186"/>
      <c r="AD25" s="186"/>
      <c r="AE25" s="186"/>
      <c r="AF25" s="186" t="s">
        <v>164</v>
      </c>
      <c r="AG25" s="186"/>
      <c r="AH25" s="186"/>
      <c r="AI25" s="195"/>
      <c r="AJ25" s="195"/>
      <c r="AK25" s="195"/>
      <c r="AL25" s="239"/>
      <c r="AM25" s="239"/>
    </row>
    <row r="26" spans="1:43" x14ac:dyDescent="0.3">
      <c r="AB26" s="62"/>
      <c r="AC26" s="63"/>
      <c r="AD26" s="290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91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90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92"/>
      <c r="AH31" s="292"/>
    </row>
    <row r="32" spans="1:43" ht="17.25" x14ac:dyDescent="0.3">
      <c r="AI32" s="292"/>
      <c r="AK32" s="63"/>
      <c r="AL32" s="293"/>
      <c r="AM32" s="63"/>
      <c r="AN32" s="63"/>
      <c r="AO32" s="62"/>
      <c r="AP32" s="62"/>
    </row>
    <row r="33" spans="37:42" x14ac:dyDescent="0.3">
      <c r="AK33" s="63"/>
      <c r="AL33" s="63"/>
      <c r="AM33" s="293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90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94"/>
      <c r="AM37" s="63"/>
      <c r="AN37" s="62"/>
      <c r="AO37" s="62"/>
      <c r="AP37" s="62"/>
    </row>
    <row r="38" spans="37:42" x14ac:dyDescent="0.3">
      <c r="AK38" s="63"/>
      <c r="AL38" s="290"/>
      <c r="AM38" s="63"/>
      <c r="AN38" s="63"/>
      <c r="AO38" s="62"/>
      <c r="AP38" s="62"/>
    </row>
  </sheetData>
  <mergeCells count="29">
    <mergeCell ref="B25:C25"/>
    <mergeCell ref="B19:C19"/>
    <mergeCell ref="B20:C20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8:C18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2023-12-04T01:49:12Z</dcterms:created>
  <dcterms:modified xsi:type="dcterms:W3CDTF">2023-12-04T01:49:30Z</dcterms:modified>
</cp:coreProperties>
</file>