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7234D935-5356-4FB2-A3A2-0332D5F7323F}" xr6:coauthVersionLast="47" xr6:coauthVersionMax="47" xr10:uidLastSave="{00000000-0000-0000-0000-000000000000}"/>
  <bookViews>
    <workbookView xWindow="14265" yWindow="2025" windowWidth="24840" windowHeight="15435" xr2:uid="{B847300C-7134-4CAE-8802-0D0C0EED162F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3" l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K7" i="3"/>
  <c r="K25" i="3" s="1"/>
  <c r="E26" i="1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D10" i="1"/>
  <c r="D26" i="1" s="1"/>
  <c r="C10" i="1"/>
  <c r="C26" i="1" s="1"/>
  <c r="L9" i="1"/>
  <c r="M9" i="1" s="1"/>
  <c r="L8" i="1"/>
  <c r="M8" i="1" s="1"/>
  <c r="L7" i="1"/>
  <c r="M7" i="1" s="1"/>
  <c r="L6" i="1"/>
  <c r="M6" i="1" s="1"/>
  <c r="L26" i="1" l="1"/>
  <c r="M26" i="1" s="1"/>
  <c r="M25" i="1"/>
  <c r="L25" i="3"/>
  <c r="L10" i="1"/>
  <c r="M10" i="1" s="1"/>
  <c r="L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12A54806-EA24-4F13-A73A-DF4B8EACC1B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4AFBDF53-6054-43F6-9A13-1A85CC144BA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4B6781DA-6D9B-4754-9636-8988EF22E74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BC786146-6D4F-43C6-B1A2-4B168BD20418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E9D610B3-138A-445B-802A-709EA886AFDC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722FAF42-9CDE-4DBF-9BFE-47899A26B2B8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2C6F025D-1383-464B-8EC8-9E8F887F40BA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51154B7C-F5AE-402E-9A30-B016ADAA8FD1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<sst xmlns="http://schemas.openxmlformats.org/spreadsheetml/2006/main" count="186" uniqueCount="151">
  <si>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</si>
  <si>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</si>
  <si>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</si>
  <si>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</si>
  <si>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</si>
  <si>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</si>
  <si>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</si>
  <si>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</si>
  <si>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</si>
  <si>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</si>
  <si>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</si>
  <si>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</si>
  <si>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</si>
  <si>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</si>
  <si>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</si>
  <si>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</si>
  <si>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</si>
  <si>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</si>
  <si>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</si>
  <si>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</si>
  <si>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</si>
  <si>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</si>
  <si>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</si>
  <si>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</si>
  <si>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</si>
  <si>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</si>
  <si>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</si>
  <si>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</si>
  <si>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</si>
  <si>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</si>
  <si>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</si>
  <si>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</si>
  <si>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</si>
  <si>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</si>
  <si>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</si>
  <si>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</si>
  <si>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</si>
  <si>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</si>
  <si>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</si>
  <si>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</si>
  <si>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</si>
  <si>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</si>
  <si>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</si>
  <si>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</si>
  <si>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</si>
  <si>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신규채용(신입)</t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</si>
  <si>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</si>
  <si>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</si>
  <si>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</si>
  <si>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</si>
  <si>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</si>
  <si>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</si>
  <si>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</si>
  <si>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</si>
  <si>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</si>
  <si>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</si>
  <si>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</si>
  <si>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</si>
  <si>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</si>
  <si>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</si>
  <si>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</si>
  <si>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</si>
  <si>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</si>
  <si>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</si>
  <si>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</si>
  <si>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</si>
  <si>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</si>
  <si>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</si>
  <si>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</si>
  <si>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</si>
  <si>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</si>
  <si>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</si>
  <si>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</si>
  <si>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</si>
  <si>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</si>
  <si>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</si>
  <si>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</si>
  <si>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</si>
  <si>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</si>
  <si>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과장</t>
    <phoneticPr fontId="5" type="noConversion"/>
  </si>
  <si>
    <t>박준규</t>
    <phoneticPr fontId="5" type="noConversion"/>
  </si>
  <si>
    <t>고객응대 제안영업 및 수주 활동
클레임 처리 및 신규개척 및 판촉 
매출채권 기본관리</t>
    <phoneticPr fontId="5" type="noConversion"/>
  </si>
  <si>
    <t>정환기</t>
    <phoneticPr fontId="5" type="noConversion"/>
  </si>
  <si>
    <t>대리</t>
    <phoneticPr fontId="5" type="noConversion"/>
  </si>
  <si>
    <t>도기홍</t>
    <phoneticPr fontId="5" type="noConversion"/>
  </si>
  <si>
    <t>백상준</t>
    <phoneticPr fontId="5" type="noConversion"/>
  </si>
  <si>
    <t>계장</t>
    <phoneticPr fontId="5" type="noConversion"/>
  </si>
  <si>
    <t>윤원률</t>
    <phoneticPr fontId="5" type="noConversion"/>
  </si>
  <si>
    <t>차원희</t>
    <phoneticPr fontId="5" type="noConversion"/>
  </si>
  <si>
    <t>영업 내근 업무</t>
    <phoneticPr fontId="5" type="noConversion"/>
  </si>
  <si>
    <t>주임</t>
    <phoneticPr fontId="5" type="noConversion"/>
  </si>
  <si>
    <t>백인권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</si>
  <si>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</si>
  <si>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</si>
  <si>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</si>
  <si>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</si>
  <si>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</si>
  <si>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</si>
  <si>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</si>
  <si>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</si>
  <si>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</si>
  <si>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</si>
  <si>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</si>
  <si>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</si>
  <si>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</si>
  <si>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</si>
  <si>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</si>
  <si>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</si>
  <si>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</si>
  <si>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</si>
  <si>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</si>
  <si>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</si>
  <si>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</si>
  <si>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</si>
  <si>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</si>
  <si>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</si>
  <si>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</si>
  <si>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</si>
  <si>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</si>
  <si>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</si>
  <si>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</si>
  <si>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알기쉬운PLC제어 기초</t>
    <phoneticPr fontId="5" type="noConversion"/>
  </si>
  <si>
    <t>KITA</t>
    <phoneticPr fontId="5" type="noConversion"/>
  </si>
  <si>
    <t>수원영업</t>
    <phoneticPr fontId="5" type="noConversion"/>
  </si>
  <si>
    <t>13
14</t>
    <phoneticPr fontId="5" type="noConversion"/>
  </si>
  <si>
    <t>서울</t>
    <phoneticPr fontId="14" type="noConversion"/>
  </si>
  <si>
    <t>SoT판매 확대를 위한 제어기 활용 지식 습득</t>
    <phoneticPr fontId="5" type="noConversion"/>
  </si>
  <si>
    <t>SoT 판매시 고객 소통 능력 강화</t>
    <phoneticPr fontId="5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</si>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</sst>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86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 applyAlignment="1">
      <alignment horizontal="center" vertical="center"/>
    </xf>
    <xf numFmtId="0" fontId="0" fillId="6" borderId="83" xfId="0" applyFill="1" applyBorder="1" applyAlignment="1">
      <alignment horizontal="center"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49" fontId="0" fillId="6" borderId="85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0" borderId="86" xfId="0" applyFont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37" fillId="12" borderId="11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8" fillId="3" borderId="11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14" xfId="3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1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3" xfId="4" applyNumberFormat="1" applyFont="1" applyBorder="1" applyAlignment="1" applyProtection="1">
      <alignment horizontal="center" vertical="center" wrapText="1"/>
      <protection locked="0" hidden="1"/>
    </xf>
    <xf numFmtId="178" fontId="38" fillId="3" borderId="116" xfId="4" applyNumberFormat="1" applyFont="1" applyFill="1" applyBorder="1" applyAlignment="1" applyProtection="1">
      <alignment horizontal="right" vertical="center"/>
      <protection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17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18" xfId="4" applyFont="1" applyBorder="1" applyAlignment="1" applyProtection="1">
      <alignment horizontal="center" vertical="center" wrapText="1" readingOrder="1"/>
      <protection locked="0" hidden="1"/>
    </xf>
    <xf numFmtId="176" fontId="6" fillId="0" borderId="119" xfId="4" applyNumberFormat="1" applyFont="1" applyBorder="1" applyAlignment="1" applyProtection="1">
      <alignment vertical="center" wrapText="1"/>
      <protection locked="0" hidden="1"/>
    </xf>
    <xf numFmtId="176" fontId="6" fillId="0" borderId="120" xfId="4" applyNumberFormat="1" applyFont="1" applyBorder="1" applyAlignment="1" applyProtection="1">
      <alignment vertical="center" wrapText="1"/>
      <protection locked="0" hidden="1"/>
    </xf>
    <xf numFmtId="176" fontId="6" fillId="0" borderId="121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1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22" xfId="4" applyNumberFormat="1" applyFont="1" applyBorder="1" applyAlignment="1" applyProtection="1">
      <alignment horizontal="right" vertical="center"/>
      <protection locked="0" hidden="1"/>
    </xf>
    <xf numFmtId="177" fontId="6" fillId="0" borderId="123" xfId="4" applyNumberFormat="1" applyFont="1" applyBorder="1" applyAlignment="1" applyProtection="1">
      <alignment horizontal="right" vertical="center"/>
      <protection locked="0" hidden="1"/>
    </xf>
    <xf numFmtId="178" fontId="38" fillId="3" borderId="124" xfId="4" applyNumberFormat="1" applyFont="1" applyFill="1" applyBorder="1" applyAlignment="1" applyProtection="1">
      <alignment horizontal="right" vertical="center"/>
      <protection hidden="1"/>
    </xf>
    <xf numFmtId="176" fontId="6" fillId="0" borderId="125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26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2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9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29" xfId="4" applyNumberFormat="1" applyFont="1" applyFill="1" applyBorder="1" applyAlignment="1" applyProtection="1">
      <alignment horizontal="right" vertical="center" wrapText="1"/>
      <protection locked="0" hidden="1"/>
    </xf>
    <xf numFmtId="178" fontId="38" fillId="3" borderId="130" xfId="4" applyNumberFormat="1" applyFont="1" applyFill="1" applyBorder="1" applyAlignment="1" applyProtection="1">
      <alignment horizontal="right" vertical="center"/>
      <protection hidden="1"/>
    </xf>
    <xf numFmtId="178" fontId="38" fillId="3" borderId="131" xfId="4" applyNumberFormat="1" applyFont="1" applyFill="1" applyBorder="1" applyAlignment="1" applyProtection="1">
      <alignment horizontal="right" vertical="center"/>
      <protection hidden="1"/>
    </xf>
    <xf numFmtId="176" fontId="21" fillId="3" borderId="13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9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FA4E56CC-F076-4C0B-93DA-8FBC280C4BD2}"/>
    <cellStyle name="표준 41" xfId="4" xr:uid="{62E04E14-25A4-4135-A30A-88B87CB548D3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4934636-174D-4FF6-98A9-5FCECC3CFCF8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541C9E6-2DE6-497E-9FF3-713DC5E70183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7BC3F26D-272D-474D-9630-7AB948A56FDF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930C8AC-45E6-4B4E-99B4-6208FECC2CCE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3.%20Motion&#50689;&#50629;&#48376;&#48512;/11.&#49688;&#50896;&#50689;&#50629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7FCC-558E-4A5B-A782-BC4E9E0BC163}">
  <dimension ref="A1:Z30"/>
  <sheetViews>
    <sheetView showGridLines="0" tabSelected="1" zoomScaleNormal="100" zoomScaleSheetLayoutView="100" workbookViewId="0">
      <selection activeCell="L24" sqref="L24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2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2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2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2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2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>
        <v>1</v>
      </c>
      <c r="E17" s="84"/>
      <c r="F17" s="85"/>
      <c r="G17" s="84"/>
      <c r="H17" s="86"/>
      <c r="I17" s="84"/>
      <c r="J17" s="86"/>
      <c r="K17" s="87"/>
      <c r="L17" s="88">
        <f t="shared" si="1"/>
        <v>1</v>
      </c>
      <c r="M17" s="89">
        <f t="shared" si="0"/>
        <v>1</v>
      </c>
      <c r="N17" s="107" t="s">
        <v>45</v>
      </c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8</v>
      </c>
      <c r="D19" s="95">
        <f t="shared" si="3"/>
        <v>1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1</v>
      </c>
      <c r="M19" s="101">
        <f t="shared" si="0"/>
        <v>9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8</v>
      </c>
      <c r="D26" s="118">
        <f t="shared" ref="D26:K26" si="6">D10+D19+D25</f>
        <v>1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1</v>
      </c>
      <c r="M26" s="124">
        <f t="shared" si="0"/>
        <v>9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3A8226E5-D241-4B0C-8933-B574CEDBF431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1DB8-84F3-4D1D-8E89-8BB98646BBD2}">
  <dimension ref="A1:J22"/>
  <sheetViews>
    <sheetView showGridLines="0" zoomScaleNormal="100" zoomScaleSheetLayoutView="100" workbookViewId="0">
      <selection activeCell="L24" sqref="L24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50.1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75</v>
      </c>
      <c r="H6" s="153">
        <v>1</v>
      </c>
      <c r="I6" s="153">
        <v>2024.01</v>
      </c>
      <c r="J6" s="154" t="s">
        <v>81</v>
      </c>
    </row>
    <row r="7" spans="1:10" s="62" customFormat="1" ht="50.1" customHeight="1" x14ac:dyDescent="0.3">
      <c r="A7" s="148"/>
      <c r="B7" s="155" t="s">
        <v>79</v>
      </c>
      <c r="C7" s="155" t="s">
        <v>82</v>
      </c>
      <c r="D7" s="151" t="s">
        <v>81</v>
      </c>
      <c r="G7" s="156"/>
      <c r="H7" s="157"/>
      <c r="I7" s="157"/>
      <c r="J7" s="158"/>
    </row>
    <row r="8" spans="1:10" s="62" customFormat="1" ht="50.1" customHeight="1" x14ac:dyDescent="0.3">
      <c r="A8" s="148"/>
      <c r="B8" s="149" t="s">
        <v>83</v>
      </c>
      <c r="C8" s="155" t="s">
        <v>84</v>
      </c>
      <c r="D8" s="151" t="s">
        <v>81</v>
      </c>
      <c r="G8" s="159"/>
      <c r="H8" s="160"/>
      <c r="I8" s="160"/>
      <c r="J8" s="154"/>
    </row>
    <row r="9" spans="1:10" s="62" customFormat="1" ht="50.1" customHeight="1" x14ac:dyDescent="0.3">
      <c r="A9" s="148"/>
      <c r="B9" s="155" t="s">
        <v>83</v>
      </c>
      <c r="C9" s="155" t="s">
        <v>85</v>
      </c>
      <c r="D9" s="151" t="s">
        <v>81</v>
      </c>
      <c r="G9" s="156"/>
      <c r="H9" s="157"/>
      <c r="I9" s="157"/>
      <c r="J9" s="158"/>
    </row>
    <row r="10" spans="1:10" s="62" customFormat="1" ht="50.1" customHeight="1" x14ac:dyDescent="0.3">
      <c r="A10" s="148"/>
      <c r="B10" s="155" t="s">
        <v>86</v>
      </c>
      <c r="C10" s="155" t="s">
        <v>87</v>
      </c>
      <c r="D10" s="151" t="s">
        <v>81</v>
      </c>
      <c r="G10" s="159"/>
      <c r="H10" s="160"/>
      <c r="I10" s="160"/>
      <c r="J10" s="154"/>
    </row>
    <row r="11" spans="1:10" s="62" customFormat="1" ht="50.1" customHeight="1" x14ac:dyDescent="0.3">
      <c r="A11" s="148"/>
      <c r="B11" s="155" t="s">
        <v>86</v>
      </c>
      <c r="C11" s="155" t="s">
        <v>88</v>
      </c>
      <c r="D11" s="161" t="s">
        <v>89</v>
      </c>
      <c r="G11" s="156"/>
      <c r="H11" s="157"/>
      <c r="I11" s="157"/>
      <c r="J11" s="158"/>
    </row>
    <row r="12" spans="1:10" s="62" customFormat="1" ht="50.1" customHeight="1" x14ac:dyDescent="0.3">
      <c r="A12" s="148"/>
      <c r="B12" s="149" t="s">
        <v>90</v>
      </c>
      <c r="C12" s="155" t="s">
        <v>91</v>
      </c>
      <c r="D12" s="151" t="s">
        <v>81</v>
      </c>
      <c r="G12" s="159"/>
      <c r="H12" s="160"/>
      <c r="I12" s="160"/>
      <c r="J12" s="154"/>
    </row>
    <row r="13" spans="1:10" s="62" customFormat="1" ht="50.1" customHeight="1" thickBot="1" x14ac:dyDescent="0.35">
      <c r="A13" s="162" t="s">
        <v>92</v>
      </c>
      <c r="B13" s="163" t="s">
        <v>93</v>
      </c>
      <c r="C13" s="164"/>
      <c r="D13" s="165"/>
      <c r="G13" s="166"/>
      <c r="H13" s="167"/>
      <c r="I13" s="167"/>
      <c r="J13" s="168"/>
    </row>
    <row r="14" spans="1:10" ht="17.25" thickTop="1" x14ac:dyDescent="0.3">
      <c r="A14" s="169"/>
      <c r="B14" s="169"/>
      <c r="C14" s="169"/>
      <c r="D14" s="169"/>
      <c r="G14" s="169"/>
      <c r="H14" s="169"/>
      <c r="I14" s="169"/>
      <c r="J14" s="169"/>
    </row>
    <row r="15" spans="1:10" ht="16.5" x14ac:dyDescent="0.3">
      <c r="A15" s="169"/>
      <c r="B15" s="169"/>
      <c r="C15" s="169"/>
      <c r="D15" s="169"/>
      <c r="G15" s="169"/>
      <c r="H15" s="169"/>
      <c r="I15" s="169"/>
      <c r="J15" s="169"/>
    </row>
    <row r="16" spans="1:10" ht="13.5" customHeight="1" x14ac:dyDescent="0.3">
      <c r="A16" s="169"/>
      <c r="B16" s="169"/>
      <c r="C16" s="169"/>
      <c r="D16" s="169"/>
      <c r="G16" s="169"/>
      <c r="H16" s="169"/>
      <c r="I16" s="169"/>
      <c r="J16" s="169"/>
    </row>
    <row r="17" spans="1:10" ht="13.5" customHeight="1" x14ac:dyDescent="0.3">
      <c r="A17" s="169"/>
      <c r="B17" s="169"/>
      <c r="C17" s="169"/>
      <c r="D17" s="169"/>
      <c r="G17" s="169"/>
      <c r="H17" s="169"/>
      <c r="I17" s="169"/>
      <c r="J17" s="169"/>
    </row>
    <row r="18" spans="1:10" ht="13.5" customHeight="1" x14ac:dyDescent="0.3">
      <c r="A18" s="169"/>
      <c r="B18" s="169"/>
      <c r="C18" s="169"/>
      <c r="D18" s="169"/>
      <c r="G18" s="169"/>
      <c r="H18" s="169"/>
      <c r="I18" s="169"/>
      <c r="J18" s="169"/>
    </row>
    <row r="19" spans="1:10" ht="13.5" customHeight="1" x14ac:dyDescent="0.3">
      <c r="A19" s="169"/>
      <c r="B19" s="169"/>
      <c r="C19" s="169"/>
      <c r="D19" s="169"/>
      <c r="G19" s="169"/>
      <c r="H19" s="169"/>
      <c r="I19" s="169"/>
      <c r="J19" s="169"/>
    </row>
    <row r="20" spans="1:10" ht="13.5" customHeight="1" x14ac:dyDescent="0.3">
      <c r="A20" s="169"/>
      <c r="B20" s="169"/>
      <c r="C20" s="169"/>
      <c r="D20" s="169"/>
      <c r="G20" s="169"/>
      <c r="H20" s="169"/>
      <c r="I20" s="169"/>
      <c r="J20" s="169"/>
    </row>
    <row r="21" spans="1:10" ht="14.25" customHeight="1" x14ac:dyDescent="0.3">
      <c r="A21" s="169"/>
      <c r="B21" s="169"/>
      <c r="C21" s="169"/>
      <c r="D21" s="169"/>
      <c r="G21" s="169"/>
      <c r="H21" s="169"/>
      <c r="I21" s="169"/>
      <c r="J21" s="169"/>
    </row>
    <row r="22" spans="1:10" ht="16.5" customHeight="1" x14ac:dyDescent="0.3">
      <c r="A22" s="169"/>
      <c r="B22" s="169"/>
      <c r="C22" s="169"/>
      <c r="D22" s="169"/>
      <c r="G22" s="169"/>
      <c r="H22" s="169"/>
      <c r="I22" s="169"/>
      <c r="J22" s="169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FFEE-4E71-4D6F-BE12-03EC749B4F3C}">
  <dimension ref="A1:AQ38"/>
  <sheetViews>
    <sheetView showGridLines="0" zoomScaleNormal="100" zoomScaleSheetLayoutView="100" workbookViewId="0">
      <selection activeCell="L24" sqref="L24"/>
    </sheetView>
  </sheetViews>
  <sheetFormatPr defaultColWidth="9" defaultRowHeight="13.5" x14ac:dyDescent="0.3"/>
  <cols>
    <col min="1" max="1" width="5.75" style="178" customWidth="1"/>
    <col min="2" max="2" width="7.875" style="279" customWidth="1"/>
    <col min="3" max="3" width="3.375" style="279" customWidth="1"/>
    <col min="4" max="4" width="4.25" style="280" customWidth="1"/>
    <col min="5" max="5" width="4.125" style="178" customWidth="1"/>
    <col min="6" max="6" width="8.25" style="178" customWidth="1"/>
    <col min="7" max="7" width="7.625" style="178" customWidth="1"/>
    <col min="8" max="8" width="5.125" style="178" customWidth="1"/>
    <col min="9" max="9" width="6.25" style="178" customWidth="1"/>
    <col min="10" max="11" width="7.5" style="178" bestFit="1" customWidth="1"/>
    <col min="12" max="12" width="6.75" style="178" customWidth="1"/>
    <col min="13" max="21" width="2.5" style="178" customWidth="1"/>
    <col min="22" max="24" width="2.875" style="178" customWidth="1"/>
    <col min="25" max="25" width="4.125" style="178" customWidth="1"/>
    <col min="26" max="26" width="15.125" style="178" customWidth="1"/>
    <col min="27" max="27" width="15.25" style="178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8"/>
    <col min="40" max="40" width="2.375" style="178" customWidth="1"/>
    <col min="41" max="42" width="9" style="178"/>
    <col min="43" max="43" width="8.125" style="178" customWidth="1"/>
    <col min="44" max="16384" width="9" style="178"/>
  </cols>
  <sheetData>
    <row r="1" spans="1:43" ht="18" customHeight="1" x14ac:dyDescent="0.3">
      <c r="A1" s="170" t="s">
        <v>94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2"/>
      <c r="AC1" s="173" t="s">
        <v>95</v>
      </c>
      <c r="AD1" s="174"/>
      <c r="AE1" s="174"/>
      <c r="AF1" s="174"/>
      <c r="AG1" s="174"/>
      <c r="AH1" s="174"/>
      <c r="AI1" s="175"/>
      <c r="AJ1" s="175"/>
      <c r="AK1" s="20"/>
      <c r="AL1" s="176"/>
      <c r="AM1" s="177"/>
    </row>
    <row r="2" spans="1:43" ht="18" customHeight="1" x14ac:dyDescent="0.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1"/>
      <c r="AB2" s="7"/>
      <c r="AC2" s="182" t="s">
        <v>96</v>
      </c>
      <c r="AD2" s="182"/>
      <c r="AE2" s="182"/>
      <c r="AF2" s="182"/>
      <c r="AG2" s="182"/>
      <c r="AH2" s="182"/>
      <c r="AI2" s="183"/>
      <c r="AJ2" s="183"/>
      <c r="AK2" s="183"/>
      <c r="AL2" s="184"/>
      <c r="AM2" s="177"/>
    </row>
    <row r="3" spans="1:43" ht="18" customHeight="1" thickBot="1" x14ac:dyDescent="0.3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7"/>
      <c r="AB3" s="17"/>
      <c r="AC3" s="188"/>
      <c r="AD3" s="189" t="s">
        <v>97</v>
      </c>
      <c r="AE3" s="190"/>
      <c r="AF3" s="190"/>
      <c r="AG3" s="190"/>
      <c r="AH3" s="190"/>
      <c r="AI3" s="190"/>
      <c r="AJ3" s="190"/>
      <c r="AK3" s="190"/>
      <c r="AL3" s="20"/>
      <c r="AM3" s="177"/>
    </row>
    <row r="4" spans="1:43" s="195" customFormat="1" ht="21" customHeight="1" thickBot="1" x14ac:dyDescent="0.35">
      <c r="A4" s="191" t="s">
        <v>98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3"/>
      <c r="P4" s="193"/>
      <c r="Q4" s="193"/>
      <c r="R4" s="193"/>
      <c r="S4" s="193"/>
      <c r="T4" s="193"/>
      <c r="U4" s="193"/>
      <c r="V4" s="193"/>
      <c r="W4" s="193"/>
      <c r="X4" s="194"/>
      <c r="Z4" s="192"/>
      <c r="AA4" s="196" t="s">
        <v>99</v>
      </c>
      <c r="AB4" s="17"/>
      <c r="AC4" s="182"/>
      <c r="AD4" s="189" t="s">
        <v>100</v>
      </c>
      <c r="AE4" s="188"/>
      <c r="AF4" s="188"/>
      <c r="AG4" s="188"/>
      <c r="AH4" s="188"/>
      <c r="AI4" s="197"/>
      <c r="AJ4" s="197"/>
      <c r="AK4" s="197"/>
      <c r="AL4" s="20"/>
      <c r="AM4" s="198"/>
    </row>
    <row r="5" spans="1:43" s="209" customFormat="1" ht="21.95" customHeight="1" x14ac:dyDescent="0.3">
      <c r="A5" s="199" t="s">
        <v>101</v>
      </c>
      <c r="B5" s="200" t="s">
        <v>102</v>
      </c>
      <c r="C5" s="201"/>
      <c r="D5" s="202" t="s">
        <v>103</v>
      </c>
      <c r="E5" s="202" t="s">
        <v>104</v>
      </c>
      <c r="F5" s="202" t="s">
        <v>105</v>
      </c>
      <c r="G5" s="203" t="s">
        <v>106</v>
      </c>
      <c r="H5" s="204"/>
      <c r="I5" s="205"/>
      <c r="J5" s="204" t="s">
        <v>107</v>
      </c>
      <c r="K5" s="204"/>
      <c r="L5" s="206"/>
      <c r="M5" s="207" t="s">
        <v>108</v>
      </c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5"/>
      <c r="Y5" s="208" t="s">
        <v>109</v>
      </c>
      <c r="Z5" s="202" t="s">
        <v>110</v>
      </c>
      <c r="AA5" s="202" t="s">
        <v>111</v>
      </c>
      <c r="AB5" s="17"/>
      <c r="AC5" s="182" t="s">
        <v>112</v>
      </c>
      <c r="AD5" s="188"/>
      <c r="AE5" s="188"/>
      <c r="AF5" s="188"/>
      <c r="AG5" s="188"/>
      <c r="AH5" s="188"/>
      <c r="AI5" s="197"/>
      <c r="AJ5" s="197"/>
      <c r="AK5" s="197"/>
      <c r="AL5" s="20"/>
      <c r="AM5" s="198"/>
    </row>
    <row r="6" spans="1:43" s="209" customFormat="1" ht="21.95" customHeight="1" x14ac:dyDescent="0.3">
      <c r="A6" s="210"/>
      <c r="B6" s="211"/>
      <c r="C6" s="212"/>
      <c r="D6" s="213"/>
      <c r="E6" s="213"/>
      <c r="F6" s="213"/>
      <c r="G6" s="214" t="s">
        <v>113</v>
      </c>
      <c r="H6" s="214" t="s">
        <v>114</v>
      </c>
      <c r="I6" s="214" t="s">
        <v>115</v>
      </c>
      <c r="J6" s="215" t="s">
        <v>116</v>
      </c>
      <c r="K6" s="216" t="s">
        <v>117</v>
      </c>
      <c r="L6" s="217" t="s">
        <v>118</v>
      </c>
      <c r="M6" s="218">
        <v>1</v>
      </c>
      <c r="N6" s="219">
        <v>2</v>
      </c>
      <c r="O6" s="219">
        <v>3</v>
      </c>
      <c r="P6" s="220">
        <v>4</v>
      </c>
      <c r="Q6" s="220">
        <v>5</v>
      </c>
      <c r="R6" s="220">
        <v>6</v>
      </c>
      <c r="S6" s="219">
        <v>7</v>
      </c>
      <c r="T6" s="219">
        <v>8</v>
      </c>
      <c r="U6" s="219">
        <v>9</v>
      </c>
      <c r="V6" s="220">
        <v>10</v>
      </c>
      <c r="W6" s="221">
        <v>11</v>
      </c>
      <c r="X6" s="222">
        <v>12</v>
      </c>
      <c r="Y6" s="223"/>
      <c r="Z6" s="213"/>
      <c r="AA6" s="213"/>
      <c r="AB6" s="62"/>
      <c r="AC6" s="182" t="s">
        <v>119</v>
      </c>
      <c r="AD6" s="188"/>
      <c r="AE6" s="188"/>
      <c r="AF6" s="188"/>
      <c r="AG6" s="188"/>
      <c r="AH6" s="188"/>
      <c r="AI6" s="197"/>
      <c r="AJ6" s="197"/>
      <c r="AK6" s="197"/>
      <c r="AL6" s="224"/>
      <c r="AM6" s="225"/>
      <c r="AQ6" s="226"/>
    </row>
    <row r="7" spans="1:43" s="243" customFormat="1" ht="21.95" customHeight="1" x14ac:dyDescent="0.3">
      <c r="A7" s="227" t="s">
        <v>120</v>
      </c>
      <c r="B7" s="228" t="s">
        <v>121</v>
      </c>
      <c r="C7" s="229"/>
      <c r="D7" s="230">
        <v>2</v>
      </c>
      <c r="E7" s="230">
        <v>14</v>
      </c>
      <c r="F7" s="230" t="s">
        <v>122</v>
      </c>
      <c r="G7" s="231" t="s">
        <v>123</v>
      </c>
      <c r="H7" s="230" t="s">
        <v>79</v>
      </c>
      <c r="I7" s="231" t="s">
        <v>80</v>
      </c>
      <c r="J7" s="232">
        <v>400</v>
      </c>
      <c r="K7" s="233">
        <f>70+30+20</f>
        <v>120</v>
      </c>
      <c r="L7" s="234">
        <f>SUM(J7:K7)</f>
        <v>520</v>
      </c>
      <c r="M7" s="235"/>
      <c r="N7" s="236"/>
      <c r="O7" s="236"/>
      <c r="P7" s="237"/>
      <c r="Q7" s="237" t="s">
        <v>124</v>
      </c>
      <c r="R7" s="237"/>
      <c r="S7" s="236"/>
      <c r="T7" s="236"/>
      <c r="U7" s="236"/>
      <c r="V7" s="237"/>
      <c r="W7" s="238"/>
      <c r="X7" s="239"/>
      <c r="Y7" s="240" t="s">
        <v>125</v>
      </c>
      <c r="Z7" s="241" t="s">
        <v>126</v>
      </c>
      <c r="AA7" s="241" t="s">
        <v>127</v>
      </c>
      <c r="AB7" s="62"/>
      <c r="AC7" s="188"/>
      <c r="AD7" s="188"/>
      <c r="AE7" s="188"/>
      <c r="AF7" s="188"/>
      <c r="AG7" s="188" t="s">
        <v>128</v>
      </c>
      <c r="AH7" s="188"/>
      <c r="AI7" s="197"/>
      <c r="AJ7" s="197"/>
      <c r="AK7" s="197"/>
      <c r="AL7" s="224"/>
      <c r="AM7" s="242"/>
    </row>
    <row r="8" spans="1:43" s="243" customFormat="1" ht="21.95" customHeight="1" x14ac:dyDescent="0.3">
      <c r="A8" s="244"/>
      <c r="B8" s="228"/>
      <c r="C8" s="229"/>
      <c r="D8" s="230"/>
      <c r="E8" s="230"/>
      <c r="F8" s="230"/>
      <c r="G8" s="231"/>
      <c r="H8" s="230"/>
      <c r="I8" s="231"/>
      <c r="J8" s="232"/>
      <c r="K8" s="233"/>
      <c r="L8" s="234">
        <f t="shared" ref="L8:L9" si="0">SUM(J8:K8)</f>
        <v>0</v>
      </c>
      <c r="M8" s="235"/>
      <c r="N8" s="236"/>
      <c r="O8" s="236"/>
      <c r="P8" s="237"/>
      <c r="Q8" s="237"/>
      <c r="R8" s="237"/>
      <c r="S8" s="236"/>
      <c r="T8" s="236"/>
      <c r="U8" s="236"/>
      <c r="V8" s="237"/>
      <c r="W8" s="238"/>
      <c r="X8" s="239"/>
      <c r="Y8" s="240"/>
      <c r="Z8" s="230" t="s">
        <v>18</v>
      </c>
      <c r="AA8" s="230" t="s">
        <v>18</v>
      </c>
      <c r="AB8" s="62"/>
      <c r="AC8" s="188"/>
      <c r="AD8" s="188"/>
      <c r="AE8" s="245"/>
      <c r="AF8" s="245"/>
      <c r="AG8" s="188" t="s">
        <v>129</v>
      </c>
      <c r="AH8" s="188"/>
      <c r="AI8" s="197"/>
      <c r="AJ8" s="197"/>
      <c r="AK8" s="197"/>
      <c r="AL8" s="224"/>
      <c r="AM8" s="242"/>
    </row>
    <row r="9" spans="1:43" s="243" customFormat="1" ht="21.95" customHeight="1" x14ac:dyDescent="0.3">
      <c r="A9" s="244"/>
      <c r="B9" s="246"/>
      <c r="C9" s="247"/>
      <c r="D9" s="230"/>
      <c r="E9" s="230"/>
      <c r="F9" s="230"/>
      <c r="G9" s="231"/>
      <c r="H9" s="230"/>
      <c r="I9" s="231"/>
      <c r="J9" s="232"/>
      <c r="K9" s="233"/>
      <c r="L9" s="234">
        <f t="shared" si="0"/>
        <v>0</v>
      </c>
      <c r="M9" s="235"/>
      <c r="N9" s="236"/>
      <c r="O9" s="236"/>
      <c r="P9" s="237"/>
      <c r="Q9" s="237"/>
      <c r="R9" s="237"/>
      <c r="S9" s="236"/>
      <c r="T9" s="236"/>
      <c r="U9" s="236"/>
      <c r="V9" s="237"/>
      <c r="W9" s="238"/>
      <c r="X9" s="239"/>
      <c r="Y9" s="240"/>
      <c r="Z9" s="230"/>
      <c r="AA9" s="230"/>
      <c r="AB9" s="62"/>
      <c r="AC9" s="188"/>
      <c r="AD9" s="188"/>
      <c r="AE9" s="245"/>
      <c r="AF9" s="245"/>
      <c r="AG9" s="188"/>
      <c r="AH9" s="188"/>
      <c r="AI9" s="197"/>
      <c r="AJ9" s="197"/>
      <c r="AK9" s="197"/>
      <c r="AL9" s="224"/>
      <c r="AM9" s="242"/>
    </row>
    <row r="10" spans="1:43" s="243" customFormat="1" ht="21.95" customHeight="1" x14ac:dyDescent="0.3">
      <c r="A10" s="244"/>
      <c r="B10" s="228"/>
      <c r="C10" s="229"/>
      <c r="D10" s="230"/>
      <c r="E10" s="230"/>
      <c r="F10" s="230"/>
      <c r="G10" s="231"/>
      <c r="H10" s="230"/>
      <c r="I10" s="231"/>
      <c r="J10" s="232"/>
      <c r="K10" s="233"/>
      <c r="L10" s="248">
        <f>SUM(J10:K10)</f>
        <v>0</v>
      </c>
      <c r="M10" s="235"/>
      <c r="N10" s="236"/>
      <c r="O10" s="236"/>
      <c r="P10" s="237"/>
      <c r="Q10" s="237"/>
      <c r="R10" s="237"/>
      <c r="S10" s="236"/>
      <c r="T10" s="236"/>
      <c r="U10" s="236"/>
      <c r="V10" s="237"/>
      <c r="W10" s="238"/>
      <c r="X10" s="239"/>
      <c r="Y10" s="240"/>
      <c r="Z10" s="230"/>
      <c r="AA10" s="230"/>
      <c r="AB10" s="62"/>
      <c r="AC10" s="188"/>
      <c r="AD10" s="188" t="s">
        <v>130</v>
      </c>
      <c r="AE10" s="245"/>
      <c r="AF10" s="245"/>
      <c r="AG10" s="188"/>
      <c r="AH10" s="188"/>
      <c r="AI10" s="197"/>
      <c r="AJ10" s="197"/>
      <c r="AK10" s="197"/>
      <c r="AL10" s="224"/>
      <c r="AM10" s="242"/>
    </row>
    <row r="11" spans="1:43" s="243" customFormat="1" ht="21.95" customHeight="1" x14ac:dyDescent="0.3">
      <c r="A11" s="244"/>
      <c r="B11" s="249"/>
      <c r="C11" s="250"/>
      <c r="D11" s="230"/>
      <c r="E11" s="230"/>
      <c r="F11" s="230"/>
      <c r="G11" s="231"/>
      <c r="H11" s="230"/>
      <c r="I11" s="231"/>
      <c r="J11" s="232"/>
      <c r="K11" s="233"/>
      <c r="L11" s="248"/>
      <c r="M11" s="235"/>
      <c r="N11" s="236"/>
      <c r="O11" s="236"/>
      <c r="P11" s="237"/>
      <c r="Q11" s="237"/>
      <c r="R11" s="237"/>
      <c r="S11" s="236"/>
      <c r="T11" s="236"/>
      <c r="U11" s="236"/>
      <c r="V11" s="237"/>
      <c r="W11" s="238"/>
      <c r="X11" s="239"/>
      <c r="Y11" s="240"/>
      <c r="Z11" s="230"/>
      <c r="AA11" s="230"/>
      <c r="AB11" s="62"/>
      <c r="AC11" s="188"/>
      <c r="AD11" s="188" t="s">
        <v>131</v>
      </c>
      <c r="AE11" s="189"/>
      <c r="AF11" s="188"/>
      <c r="AG11" s="188"/>
      <c r="AH11" s="188"/>
      <c r="AI11" s="197"/>
      <c r="AJ11" s="197"/>
      <c r="AK11" s="197"/>
      <c r="AL11" s="224"/>
      <c r="AM11" s="242"/>
    </row>
    <row r="12" spans="1:43" s="243" customFormat="1" ht="21.95" customHeight="1" x14ac:dyDescent="0.3">
      <c r="A12" s="244"/>
      <c r="B12" s="228"/>
      <c r="C12" s="229"/>
      <c r="D12" s="230"/>
      <c r="E12" s="230"/>
      <c r="F12" s="230"/>
      <c r="G12" s="231"/>
      <c r="H12" s="230"/>
      <c r="I12" s="231"/>
      <c r="J12" s="232"/>
      <c r="K12" s="233"/>
      <c r="L12" s="248">
        <f t="shared" ref="L12:L25" si="1">SUM(J12:K12)</f>
        <v>0</v>
      </c>
      <c r="M12" s="235"/>
      <c r="N12" s="236"/>
      <c r="O12" s="236"/>
      <c r="P12" s="237"/>
      <c r="Q12" s="237"/>
      <c r="R12" s="237"/>
      <c r="S12" s="236"/>
      <c r="T12" s="236"/>
      <c r="U12" s="236"/>
      <c r="V12" s="237"/>
      <c r="W12" s="238"/>
      <c r="X12" s="239"/>
      <c r="Y12" s="240"/>
      <c r="Z12" s="230"/>
      <c r="AA12" s="230"/>
      <c r="AB12" s="62"/>
      <c r="AC12" s="188"/>
      <c r="AD12" s="188"/>
      <c r="AE12" s="188" t="s">
        <v>132</v>
      </c>
      <c r="AF12" s="188"/>
      <c r="AG12" s="188"/>
      <c r="AH12" s="188"/>
      <c r="AI12" s="197"/>
      <c r="AJ12" s="197"/>
      <c r="AK12" s="197"/>
      <c r="AL12" s="224"/>
      <c r="AM12" s="242"/>
      <c r="AQ12" s="251"/>
    </row>
    <row r="13" spans="1:43" s="243" customFormat="1" ht="21.95" customHeight="1" x14ac:dyDescent="0.3">
      <c r="A13" s="244"/>
      <c r="B13" s="228"/>
      <c r="C13" s="229"/>
      <c r="D13" s="230"/>
      <c r="E13" s="230"/>
      <c r="F13" s="230"/>
      <c r="G13" s="231"/>
      <c r="H13" s="230"/>
      <c r="I13" s="231"/>
      <c r="J13" s="232"/>
      <c r="K13" s="233"/>
      <c r="L13" s="248">
        <f t="shared" si="1"/>
        <v>0</v>
      </c>
      <c r="M13" s="235"/>
      <c r="N13" s="236"/>
      <c r="O13" s="236"/>
      <c r="P13" s="237"/>
      <c r="Q13" s="237"/>
      <c r="R13" s="237"/>
      <c r="S13" s="236"/>
      <c r="T13" s="236"/>
      <c r="U13" s="236"/>
      <c r="V13" s="237"/>
      <c r="W13" s="238"/>
      <c r="X13" s="239"/>
      <c r="Y13" s="240"/>
      <c r="Z13" s="230"/>
      <c r="AA13" s="230"/>
      <c r="AB13" s="62"/>
      <c r="AC13" s="188"/>
      <c r="AD13" s="182"/>
      <c r="AE13" s="189" t="s">
        <v>133</v>
      </c>
      <c r="AF13" s="182"/>
      <c r="AG13" s="182"/>
      <c r="AH13" s="182"/>
      <c r="AI13" s="182"/>
      <c r="AJ13" s="182"/>
      <c r="AK13" s="182"/>
      <c r="AL13" s="224"/>
      <c r="AM13" s="242"/>
    </row>
    <row r="14" spans="1:43" s="243" customFormat="1" ht="21.95" customHeight="1" x14ac:dyDescent="0.3">
      <c r="A14" s="244"/>
      <c r="B14" s="228"/>
      <c r="C14" s="229"/>
      <c r="D14" s="230"/>
      <c r="E14" s="230"/>
      <c r="F14" s="230"/>
      <c r="G14" s="231"/>
      <c r="H14" s="230"/>
      <c r="I14" s="231"/>
      <c r="J14" s="232"/>
      <c r="K14" s="233"/>
      <c r="L14" s="248">
        <f t="shared" si="1"/>
        <v>0</v>
      </c>
      <c r="M14" s="235"/>
      <c r="N14" s="236"/>
      <c r="O14" s="236"/>
      <c r="P14" s="237"/>
      <c r="Q14" s="237"/>
      <c r="R14" s="237"/>
      <c r="S14" s="236"/>
      <c r="T14" s="236"/>
      <c r="U14" s="236"/>
      <c r="V14" s="237"/>
      <c r="W14" s="238"/>
      <c r="X14" s="239"/>
      <c r="Y14" s="240"/>
      <c r="Z14" s="230"/>
      <c r="AA14" s="230"/>
      <c r="AB14" s="62"/>
      <c r="AC14" s="182"/>
      <c r="AD14" s="188" t="s">
        <v>134</v>
      </c>
      <c r="AE14" s="188"/>
      <c r="AF14" s="188"/>
      <c r="AG14" s="252"/>
      <c r="AH14" s="188"/>
      <c r="AI14" s="197"/>
      <c r="AJ14" s="197"/>
      <c r="AK14" s="197"/>
      <c r="AL14" s="224"/>
      <c r="AM14" s="242"/>
    </row>
    <row r="15" spans="1:43" s="243" customFormat="1" ht="21.95" customHeight="1" x14ac:dyDescent="0.3">
      <c r="A15" s="244"/>
      <c r="B15" s="228"/>
      <c r="C15" s="229"/>
      <c r="D15" s="230"/>
      <c r="E15" s="230"/>
      <c r="F15" s="230"/>
      <c r="G15" s="231"/>
      <c r="H15" s="230"/>
      <c r="I15" s="231"/>
      <c r="J15" s="232"/>
      <c r="K15" s="233"/>
      <c r="L15" s="248">
        <f t="shared" si="1"/>
        <v>0</v>
      </c>
      <c r="M15" s="235"/>
      <c r="N15" s="236"/>
      <c r="O15" s="236"/>
      <c r="P15" s="237"/>
      <c r="Q15" s="237"/>
      <c r="R15" s="237"/>
      <c r="S15" s="236"/>
      <c r="T15" s="236"/>
      <c r="U15" s="236"/>
      <c r="V15" s="237"/>
      <c r="W15" s="238"/>
      <c r="X15" s="239"/>
      <c r="Y15" s="240"/>
      <c r="Z15" s="230"/>
      <c r="AA15" s="230"/>
      <c r="AB15" s="62"/>
      <c r="AC15" s="188"/>
      <c r="AD15" s="188" t="s">
        <v>135</v>
      </c>
      <c r="AE15" s="188"/>
      <c r="AF15" s="188"/>
      <c r="AG15" s="252"/>
      <c r="AH15" s="188"/>
      <c r="AI15" s="197"/>
      <c r="AJ15" s="197"/>
      <c r="AK15" s="182"/>
      <c r="AL15" s="224"/>
      <c r="AM15" s="242"/>
    </row>
    <row r="16" spans="1:43" s="243" customFormat="1" ht="21.95" customHeight="1" x14ac:dyDescent="0.3">
      <c r="A16" s="244"/>
      <c r="B16" s="228"/>
      <c r="C16" s="229"/>
      <c r="D16" s="230"/>
      <c r="E16" s="230"/>
      <c r="F16" s="230"/>
      <c r="G16" s="231"/>
      <c r="H16" s="230"/>
      <c r="I16" s="231"/>
      <c r="J16" s="232"/>
      <c r="K16" s="233"/>
      <c r="L16" s="248">
        <f t="shared" si="1"/>
        <v>0</v>
      </c>
      <c r="M16" s="235"/>
      <c r="N16" s="236"/>
      <c r="O16" s="236"/>
      <c r="P16" s="237"/>
      <c r="Q16" s="237"/>
      <c r="R16" s="237"/>
      <c r="S16" s="236"/>
      <c r="T16" s="236"/>
      <c r="U16" s="236"/>
      <c r="V16" s="237"/>
      <c r="W16" s="238"/>
      <c r="X16" s="239"/>
      <c r="Y16" s="240"/>
      <c r="Z16" s="230"/>
      <c r="AA16" s="230"/>
      <c r="AB16" s="62"/>
      <c r="AC16" s="188"/>
      <c r="AD16" s="188"/>
      <c r="AE16" s="188"/>
      <c r="AF16" s="188"/>
      <c r="AG16" s="188" t="s">
        <v>136</v>
      </c>
      <c r="AH16" s="188"/>
      <c r="AI16" s="188"/>
      <c r="AJ16" s="197"/>
      <c r="AK16" s="197"/>
      <c r="AL16" s="197"/>
      <c r="AM16" s="253"/>
    </row>
    <row r="17" spans="1:43" s="243" customFormat="1" ht="21.95" customHeight="1" x14ac:dyDescent="0.3">
      <c r="A17" s="244"/>
      <c r="B17" s="249"/>
      <c r="C17" s="250"/>
      <c r="D17" s="230"/>
      <c r="E17" s="230"/>
      <c r="F17" s="230"/>
      <c r="G17" s="231"/>
      <c r="H17" s="230"/>
      <c r="I17" s="231"/>
      <c r="J17" s="232"/>
      <c r="K17" s="233"/>
      <c r="L17" s="248"/>
      <c r="M17" s="235"/>
      <c r="N17" s="236"/>
      <c r="O17" s="236"/>
      <c r="P17" s="237"/>
      <c r="Q17" s="237"/>
      <c r="R17" s="237"/>
      <c r="S17" s="236"/>
      <c r="T17" s="236"/>
      <c r="U17" s="236"/>
      <c r="V17" s="237"/>
      <c r="W17" s="238"/>
      <c r="X17" s="239"/>
      <c r="Y17" s="240"/>
      <c r="Z17" s="230"/>
      <c r="AA17" s="230"/>
      <c r="AB17" s="62"/>
      <c r="AC17" s="188"/>
      <c r="AD17" s="188"/>
      <c r="AE17" s="188"/>
      <c r="AF17" s="188"/>
      <c r="AG17" s="188" t="s">
        <v>137</v>
      </c>
      <c r="AH17" s="188"/>
      <c r="AI17" s="188"/>
      <c r="AJ17" s="197"/>
      <c r="AK17" s="197"/>
      <c r="AL17" s="197"/>
      <c r="AM17" s="253"/>
    </row>
    <row r="18" spans="1:43" s="243" customFormat="1" ht="21.95" customHeight="1" x14ac:dyDescent="0.3">
      <c r="A18" s="244"/>
      <c r="B18" s="228"/>
      <c r="C18" s="229"/>
      <c r="D18" s="230"/>
      <c r="E18" s="230"/>
      <c r="F18" s="230"/>
      <c r="G18" s="231"/>
      <c r="H18" s="230"/>
      <c r="I18" s="231"/>
      <c r="J18" s="232"/>
      <c r="K18" s="233"/>
      <c r="L18" s="248">
        <f t="shared" si="1"/>
        <v>0</v>
      </c>
      <c r="M18" s="235"/>
      <c r="N18" s="236"/>
      <c r="O18" s="236"/>
      <c r="P18" s="237"/>
      <c r="Q18" s="237"/>
      <c r="R18" s="237"/>
      <c r="S18" s="236"/>
      <c r="T18" s="236"/>
      <c r="U18" s="236"/>
      <c r="V18" s="237"/>
      <c r="W18" s="238"/>
      <c r="X18" s="239"/>
      <c r="Y18" s="240"/>
      <c r="Z18" s="230"/>
      <c r="AA18" s="230"/>
      <c r="AB18" s="62"/>
      <c r="AC18" s="188"/>
      <c r="AD18" s="245" t="s">
        <v>138</v>
      </c>
      <c r="AE18" s="188"/>
      <c r="AF18" s="182"/>
      <c r="AG18" s="252"/>
      <c r="AH18" s="182"/>
      <c r="AI18" s="254"/>
      <c r="AJ18" s="254"/>
      <c r="AK18" s="197"/>
      <c r="AL18" s="224"/>
      <c r="AM18" s="242"/>
    </row>
    <row r="19" spans="1:43" s="243" customFormat="1" ht="21.95" customHeight="1" x14ac:dyDescent="0.3">
      <c r="A19" s="244"/>
      <c r="B19" s="228"/>
      <c r="C19" s="229"/>
      <c r="D19" s="230"/>
      <c r="E19" s="230"/>
      <c r="F19" s="230"/>
      <c r="G19" s="231"/>
      <c r="H19" s="230"/>
      <c r="I19" s="231"/>
      <c r="J19" s="232"/>
      <c r="K19" s="233"/>
      <c r="L19" s="248">
        <f t="shared" si="1"/>
        <v>0</v>
      </c>
      <c r="M19" s="235"/>
      <c r="N19" s="236"/>
      <c r="O19" s="236"/>
      <c r="P19" s="237"/>
      <c r="Q19" s="237"/>
      <c r="R19" s="237"/>
      <c r="S19" s="236"/>
      <c r="T19" s="236"/>
      <c r="U19" s="236"/>
      <c r="V19" s="237"/>
      <c r="W19" s="238"/>
      <c r="X19" s="239"/>
      <c r="Y19" s="240"/>
      <c r="Z19" s="230"/>
      <c r="AA19" s="230"/>
      <c r="AB19" s="62"/>
      <c r="AC19" s="188"/>
      <c r="AD19" s="188"/>
      <c r="AE19" s="188"/>
      <c r="AF19" s="188" t="s">
        <v>139</v>
      </c>
      <c r="AG19" s="188" t="s">
        <v>140</v>
      </c>
      <c r="AH19" s="188"/>
      <c r="AI19" s="197"/>
      <c r="AJ19" s="197"/>
      <c r="AK19" s="182"/>
      <c r="AL19" s="224"/>
      <c r="AM19" s="242"/>
    </row>
    <row r="20" spans="1:43" s="243" customFormat="1" ht="21.95" customHeight="1" thickBot="1" x14ac:dyDescent="0.35">
      <c r="A20" s="244"/>
      <c r="B20" s="228"/>
      <c r="C20" s="229"/>
      <c r="D20" s="230"/>
      <c r="E20" s="230"/>
      <c r="F20" s="230"/>
      <c r="G20" s="231"/>
      <c r="H20" s="230"/>
      <c r="I20" s="231"/>
      <c r="J20" s="232"/>
      <c r="K20" s="233"/>
      <c r="L20" s="248">
        <f t="shared" si="1"/>
        <v>0</v>
      </c>
      <c r="M20" s="235"/>
      <c r="N20" s="236"/>
      <c r="O20" s="236"/>
      <c r="P20" s="237"/>
      <c r="Q20" s="237"/>
      <c r="R20" s="237"/>
      <c r="S20" s="236"/>
      <c r="T20" s="236"/>
      <c r="U20" s="236"/>
      <c r="V20" s="237"/>
      <c r="W20" s="238"/>
      <c r="X20" s="239"/>
      <c r="Y20" s="240"/>
      <c r="Z20" s="230"/>
      <c r="AA20" s="230"/>
      <c r="AB20" s="62"/>
      <c r="AC20" s="188"/>
      <c r="AD20" s="188"/>
      <c r="AE20" s="188"/>
      <c r="AF20" s="188"/>
      <c r="AG20" s="188" t="s">
        <v>141</v>
      </c>
      <c r="AH20" s="188"/>
      <c r="AI20" s="188"/>
      <c r="AJ20" s="188"/>
      <c r="AK20" s="188"/>
      <c r="AL20" s="224"/>
      <c r="AM20" s="242"/>
      <c r="AQ20" s="63"/>
    </row>
    <row r="21" spans="1:43" s="243" customFormat="1" ht="21.95" customHeight="1" thickBot="1" x14ac:dyDescent="0.35">
      <c r="A21" s="244"/>
      <c r="B21" s="228"/>
      <c r="C21" s="229"/>
      <c r="D21" s="230"/>
      <c r="E21" s="230"/>
      <c r="F21" s="230"/>
      <c r="G21" s="231"/>
      <c r="H21" s="230"/>
      <c r="I21" s="231"/>
      <c r="J21" s="232"/>
      <c r="K21" s="233"/>
      <c r="L21" s="248">
        <f t="shared" si="1"/>
        <v>0</v>
      </c>
      <c r="M21" s="235"/>
      <c r="N21" s="236"/>
      <c r="O21" s="236"/>
      <c r="P21" s="237"/>
      <c r="Q21" s="237"/>
      <c r="R21" s="237"/>
      <c r="S21" s="236"/>
      <c r="T21" s="236"/>
      <c r="U21" s="236"/>
      <c r="V21" s="237"/>
      <c r="W21" s="238"/>
      <c r="X21" s="239"/>
      <c r="Y21" s="240"/>
      <c r="Z21" s="230"/>
      <c r="AA21" s="230"/>
      <c r="AB21" s="62"/>
      <c r="AC21" s="188"/>
      <c r="AD21" s="255"/>
      <c r="AE21" s="188"/>
      <c r="AF21" s="182" t="s">
        <v>142</v>
      </c>
      <c r="AG21" s="182" t="s">
        <v>143</v>
      </c>
      <c r="AH21" s="182"/>
      <c r="AI21" s="224"/>
      <c r="AJ21" s="256" t="s">
        <v>144</v>
      </c>
      <c r="AK21" s="254" t="s">
        <v>145</v>
      </c>
      <c r="AL21" s="224"/>
      <c r="AM21" s="242"/>
    </row>
    <row r="22" spans="1:43" s="243" customFormat="1" ht="21.95" customHeight="1" thickBot="1" x14ac:dyDescent="0.35">
      <c r="A22" s="244"/>
      <c r="B22" s="228"/>
      <c r="C22" s="229"/>
      <c r="D22" s="230"/>
      <c r="E22" s="230"/>
      <c r="F22" s="230"/>
      <c r="G22" s="231"/>
      <c r="H22" s="230"/>
      <c r="I22" s="231"/>
      <c r="J22" s="232"/>
      <c r="K22" s="233"/>
      <c r="L22" s="248">
        <f t="shared" si="1"/>
        <v>0</v>
      </c>
      <c r="M22" s="235"/>
      <c r="N22" s="236"/>
      <c r="O22" s="236"/>
      <c r="P22" s="237"/>
      <c r="Q22" s="237"/>
      <c r="R22" s="237"/>
      <c r="S22" s="236"/>
      <c r="T22" s="236"/>
      <c r="U22" s="236"/>
      <c r="V22" s="237"/>
      <c r="W22" s="238"/>
      <c r="X22" s="239"/>
      <c r="Y22" s="240"/>
      <c r="Z22" s="230"/>
      <c r="AA22" s="230"/>
      <c r="AB22" s="62"/>
      <c r="AC22" s="188"/>
      <c r="AD22" s="245"/>
      <c r="AE22" s="188"/>
      <c r="AF22" s="188"/>
      <c r="AG22" s="182" t="s">
        <v>146</v>
      </c>
      <c r="AH22" s="182"/>
      <c r="AI22" s="224"/>
      <c r="AJ22" s="256" t="s">
        <v>147</v>
      </c>
      <c r="AK22" s="254" t="s">
        <v>145</v>
      </c>
      <c r="AL22" s="224"/>
      <c r="AM22" s="242"/>
    </row>
    <row r="23" spans="1:43" s="243" customFormat="1" ht="21.95" customHeight="1" x14ac:dyDescent="0.3">
      <c r="A23" s="244"/>
      <c r="B23" s="228"/>
      <c r="C23" s="229"/>
      <c r="D23" s="230"/>
      <c r="E23" s="230"/>
      <c r="F23" s="230"/>
      <c r="G23" s="231"/>
      <c r="H23" s="230"/>
      <c r="I23" s="231"/>
      <c r="J23" s="232"/>
      <c r="K23" s="233"/>
      <c r="L23" s="248">
        <f t="shared" si="1"/>
        <v>0</v>
      </c>
      <c r="M23" s="235"/>
      <c r="N23" s="236"/>
      <c r="O23" s="236"/>
      <c r="P23" s="237"/>
      <c r="Q23" s="237"/>
      <c r="R23" s="237"/>
      <c r="S23" s="236"/>
      <c r="T23" s="236"/>
      <c r="U23" s="236"/>
      <c r="V23" s="237"/>
      <c r="W23" s="238"/>
      <c r="X23" s="239"/>
      <c r="Y23" s="240"/>
      <c r="Z23" s="230"/>
      <c r="AA23" s="230"/>
      <c r="AB23" s="62"/>
      <c r="AC23" s="188"/>
      <c r="AD23" s="188" t="s">
        <v>148</v>
      </c>
      <c r="AE23" s="188"/>
      <c r="AF23" s="257"/>
      <c r="AG23" s="257"/>
      <c r="AH23" s="182"/>
      <c r="AI23" s="254"/>
      <c r="AJ23" s="254"/>
      <c r="AK23" s="197"/>
      <c r="AL23" s="224"/>
      <c r="AM23" s="242"/>
    </row>
    <row r="24" spans="1:43" s="243" customFormat="1" ht="21.95" customHeight="1" thickBot="1" x14ac:dyDescent="0.35">
      <c r="A24" s="258"/>
      <c r="B24" s="259"/>
      <c r="C24" s="260"/>
      <c r="D24" s="261"/>
      <c r="E24" s="261"/>
      <c r="F24" s="261"/>
      <c r="G24" s="262"/>
      <c r="H24" s="261"/>
      <c r="I24" s="262"/>
      <c r="J24" s="263"/>
      <c r="K24" s="264"/>
      <c r="L24" s="265">
        <f t="shared" si="1"/>
        <v>0</v>
      </c>
      <c r="M24" s="235"/>
      <c r="N24" s="236"/>
      <c r="O24" s="236"/>
      <c r="P24" s="237"/>
      <c r="Q24" s="237"/>
      <c r="R24" s="237"/>
      <c r="S24" s="236"/>
      <c r="T24" s="236"/>
      <c r="U24" s="236"/>
      <c r="V24" s="237"/>
      <c r="W24" s="238"/>
      <c r="X24" s="239"/>
      <c r="Y24" s="266"/>
      <c r="Z24" s="261"/>
      <c r="AA24" s="261"/>
      <c r="AB24" s="62"/>
      <c r="AC24" s="188"/>
      <c r="AD24" s="188"/>
      <c r="AE24" s="188"/>
      <c r="AF24" s="188" t="s">
        <v>149</v>
      </c>
      <c r="AG24" s="188"/>
      <c r="AH24" s="188"/>
      <c r="AI24" s="197"/>
      <c r="AJ24" s="197"/>
      <c r="AK24" s="197"/>
      <c r="AL24" s="224"/>
      <c r="AM24" s="242"/>
    </row>
    <row r="25" spans="1:43" s="243" customFormat="1" ht="21.95" customHeight="1" thickBot="1" x14ac:dyDescent="0.35">
      <c r="A25" s="267"/>
      <c r="B25" s="268" t="s">
        <v>118</v>
      </c>
      <c r="C25" s="269"/>
      <c r="D25" s="270"/>
      <c r="E25" s="270">
        <f>SUM(E7:E24)</f>
        <v>14</v>
      </c>
      <c r="F25" s="270"/>
      <c r="G25" s="270"/>
      <c r="H25" s="270"/>
      <c r="I25" s="271">
        <f>COUNTA(I7:I24)</f>
        <v>1</v>
      </c>
      <c r="J25" s="272">
        <f>SUM(J7:J24)</f>
        <v>400</v>
      </c>
      <c r="K25" s="272">
        <f>SUM(K7:K24)</f>
        <v>120</v>
      </c>
      <c r="L25" s="273">
        <f t="shared" si="1"/>
        <v>520</v>
      </c>
      <c r="M25" s="274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6"/>
      <c r="Y25" s="277"/>
      <c r="Z25" s="278"/>
      <c r="AA25" s="278"/>
      <c r="AB25" s="62"/>
      <c r="AC25" s="188"/>
      <c r="AD25" s="188"/>
      <c r="AE25" s="188"/>
      <c r="AF25" s="188" t="s">
        <v>150</v>
      </c>
      <c r="AG25" s="188"/>
      <c r="AH25" s="188"/>
      <c r="AI25" s="197"/>
      <c r="AJ25" s="197"/>
      <c r="AK25" s="197"/>
      <c r="AL25" s="242"/>
      <c r="AM25" s="242"/>
    </row>
    <row r="26" spans="1:43" x14ac:dyDescent="0.3">
      <c r="AB26" s="62"/>
      <c r="AC26" s="63"/>
      <c r="AD26" s="281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82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81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83"/>
      <c r="AH31" s="283"/>
    </row>
    <row r="32" spans="1:43" ht="17.25" x14ac:dyDescent="0.3">
      <c r="AI32" s="283"/>
      <c r="AK32" s="63"/>
      <c r="AL32" s="284"/>
      <c r="AM32" s="63"/>
      <c r="AN32" s="63"/>
      <c r="AO32" s="62"/>
      <c r="AP32" s="62"/>
    </row>
    <row r="33" spans="37:42" x14ac:dyDescent="0.3">
      <c r="AK33" s="63"/>
      <c r="AL33" s="63"/>
      <c r="AM33" s="284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81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85"/>
      <c r="AM37" s="63"/>
      <c r="AN37" s="62"/>
      <c r="AO37" s="62"/>
      <c r="AP37" s="62"/>
    </row>
    <row r="38" spans="37:42" x14ac:dyDescent="0.3">
      <c r="AK38" s="63"/>
      <c r="AL38" s="281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2023-12-04T01:45:31Z</dcterms:created>
  <dcterms:modified xsi:type="dcterms:W3CDTF">2023-12-04T01:45:50Z</dcterms:modified>
</cp:coreProperties>
</file>