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F9A04860-C4E9-40EF-ACA9-E4A6F0DA62D6}" xr6:coauthVersionLast="47" xr6:coauthVersionMax="47" xr10:uidLastSave="{00000000-0000-0000-0000-000000000000}"/>
  <bookViews>
    <workbookView xWindow="13755" yWindow="3435" windowWidth="38700" windowHeight="15435" xr2:uid="{9335AD8D-7EA5-4F98-8FFF-AD8CAE95F77F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인력계획서'!$A$1:$O$26</definedName>
    <definedName name="_xlnm.Print_Area" localSheetId="1">'9. 교육훈련계획서'!$A$1:$AA$27</definedName>
    <definedName name="_xlnm.Print_Titles" localSheetId="1">'9. 교육훈련계획서'!$5:$6</definedName>
    <definedName name="rating" localSheetId="1">#REF!</definedName>
    <definedName name="rating">#REF!</definedName>
    <definedName name="risk_source">'[3]Risk Management Plan'!$BA$5:$BA$9</definedName>
    <definedName name="subrating" localSheetId="1">#REF!</definedName>
    <definedName name="subrating">#REF!</definedName>
    <definedName name="Type" localSheetId="1">#REF!</definedName>
    <definedName name="Type">#REF!</definedName>
    <definedName name="ㅁ" localSheetId="1">#REF!</definedName>
    <definedName name="ㅁ">#REF!</definedName>
    <definedName name="ㅁㅁㅁㅁ">#REF!</definedName>
    <definedName name="ㅂ">#REF!</definedName>
    <definedName name="ㅇ">[2]EDS!#REF!</definedName>
    <definedName name="인력쓰" localSheetId="1">#REF!</definedName>
    <definedName name="인력쓰">#REF!</definedName>
    <definedName name="인력쓰으으" localSheetId="1">#REF!</definedName>
    <definedName name="인력쓰으으">#REF!</definedName>
    <definedName name="일정계획" localSheetId="1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E27" i="2"/>
  <c r="I27" i="2"/>
  <c r="J27" i="2"/>
  <c r="K27" i="2"/>
  <c r="L27" i="2"/>
  <c r="L6" i="1"/>
  <c r="M6" i="1" s="1"/>
  <c r="L7" i="1"/>
  <c r="M7" i="1"/>
  <c r="L8" i="1"/>
  <c r="M8" i="1" s="1"/>
  <c r="L9" i="1"/>
  <c r="M9" i="1"/>
  <c r="C10" i="1"/>
  <c r="D10" i="1"/>
  <c r="E10" i="1"/>
  <c r="F10" i="1"/>
  <c r="L10" i="1" s="1"/>
  <c r="M10" i="1" s="1"/>
  <c r="G10" i="1"/>
  <c r="H10" i="1"/>
  <c r="I10" i="1"/>
  <c r="I26" i="1" s="1"/>
  <c r="J10" i="1"/>
  <c r="J26" i="1" s="1"/>
  <c r="K10" i="1"/>
  <c r="N10" i="1"/>
  <c r="N26" i="1" s="1"/>
  <c r="L11" i="1"/>
  <c r="M11" i="1" s="1"/>
  <c r="L12" i="1"/>
  <c r="M12" i="1"/>
  <c r="L13" i="1"/>
  <c r="M13" i="1"/>
  <c r="L14" i="1"/>
  <c r="M14" i="1"/>
  <c r="L15" i="1"/>
  <c r="M15" i="1" s="1"/>
  <c r="L16" i="1"/>
  <c r="M16" i="1"/>
  <c r="L17" i="1"/>
  <c r="M17" i="1" s="1"/>
  <c r="L18" i="1"/>
  <c r="M18" i="1"/>
  <c r="C19" i="1"/>
  <c r="D19" i="1"/>
  <c r="E19" i="1"/>
  <c r="E26" i="1" s="1"/>
  <c r="F19" i="1"/>
  <c r="L19" i="1" s="1"/>
  <c r="M19" i="1" s="1"/>
  <c r="G19" i="1"/>
  <c r="H19" i="1"/>
  <c r="I19" i="1"/>
  <c r="J19" i="1"/>
  <c r="K19" i="1"/>
  <c r="N19" i="1"/>
  <c r="L20" i="1"/>
  <c r="M20" i="1" s="1"/>
  <c r="L21" i="1"/>
  <c r="M21" i="1"/>
  <c r="L22" i="1"/>
  <c r="M22" i="1" s="1"/>
  <c r="L23" i="1"/>
  <c r="M23" i="1"/>
  <c r="L24" i="1"/>
  <c r="M24" i="1" s="1"/>
  <c r="C25" i="1"/>
  <c r="D25" i="1"/>
  <c r="L25" i="1" s="1"/>
  <c r="M25" i="1" s="1"/>
  <c r="E25" i="1"/>
  <c r="F25" i="1"/>
  <c r="G25" i="1"/>
  <c r="G26" i="1" s="1"/>
  <c r="H25" i="1"/>
  <c r="H26" i="1" s="1"/>
  <c r="I25" i="1"/>
  <c r="J25" i="1"/>
  <c r="K25" i="1"/>
  <c r="N25" i="1"/>
  <c r="C26" i="1"/>
  <c r="D26" i="1"/>
  <c r="K26" i="1"/>
  <c r="F26" i="1" l="1"/>
  <c r="L26" i="1" s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00000000-0006-0000-0300-000001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00000000-0006-0000-0300-000002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00000000-0006-0000-0300-000003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00000000-0006-0000-0400-000001000000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00000000-0006-0000-0400-000002000000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00000000-0006-0000-0400-000003000000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00000000-0006-0000-0400-000005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<sst xmlns="http://schemas.openxmlformats.org/spreadsheetml/2006/main" count="337" uniqueCount="210">
  <si>
    <t>사내공모</t>
    <phoneticPr fontId="5" type="noConversion"/>
  </si>
  <si>
    <t>신규채용(신입)</t>
    <phoneticPr fontId="5" type="noConversion"/>
  </si>
  <si>
    <t>신규채용(경력)</t>
    <phoneticPr fontId="5" type="noConversion"/>
  </si>
  <si>
    <t>-</t>
    <phoneticPr fontId="11" type="noConversion"/>
  </si>
  <si>
    <t>전체 합계</t>
    <phoneticPr fontId="11" type="noConversion"/>
  </si>
  <si>
    <t>-</t>
    <phoneticPr fontId="5" type="noConversion"/>
  </si>
  <si>
    <t xml:space="preserve">소  계 </t>
    <phoneticPr fontId="11" type="noConversion"/>
  </si>
  <si>
    <t>- 세부 작성 내용은 메모 참조</t>
    <phoneticPr fontId="11" type="noConversion"/>
  </si>
  <si>
    <t>사원/시용사원</t>
    <phoneticPr fontId="11" type="noConversion"/>
  </si>
  <si>
    <t>- 기타인원(소사장/파견/식당 등) 작성 하지 않음</t>
    <phoneticPr fontId="11" type="noConversion"/>
  </si>
  <si>
    <t xml:space="preserve">부조장 </t>
  </si>
  <si>
    <t>- 생산직은 관리직 조직팀명에서 작성</t>
    <phoneticPr fontId="11" type="noConversion"/>
  </si>
  <si>
    <t xml:space="preserve">조장 </t>
  </si>
  <si>
    <t>- 긴급성 및 필요성에 따라 수/상시 별도 진행</t>
    <phoneticPr fontId="11" type="noConversion"/>
  </si>
  <si>
    <t xml:space="preserve">부반장 </t>
  </si>
  <si>
    <t>4) 참고사항</t>
    <phoneticPr fontId="11" type="noConversion"/>
  </si>
  <si>
    <t xml:space="preserve">반장 </t>
  </si>
  <si>
    <t xml:space="preserve">생
산
직 </t>
    <phoneticPr fontId="11" type="noConversion"/>
  </si>
  <si>
    <t>(* 하얀색 셀만 입력할 것)</t>
    <phoneticPr fontId="11" type="noConversion"/>
  </si>
  <si>
    <t xml:space="preserve">⑤ 2024년말 예상인원 : 자동계산 </t>
    <phoneticPr fontId="11" type="noConversion"/>
  </si>
  <si>
    <t xml:space="preserve">촉탁/기타 </t>
    <phoneticPr fontId="11" type="noConversion"/>
  </si>
  <si>
    <t>(신규채용(경력), 신규채용(신입), 사내공모 택 1)</t>
    <phoneticPr fontId="5" type="noConversion"/>
  </si>
  <si>
    <t>사원(연구원)/시용사원</t>
    <phoneticPr fontId="11" type="noConversion"/>
  </si>
  <si>
    <t>④ 채용 유형 : 목록에서 선택</t>
    <phoneticPr fontId="5" type="noConversion"/>
  </si>
  <si>
    <t>주임(연구원(주임))</t>
    <phoneticPr fontId="11" type="noConversion"/>
  </si>
  <si>
    <t>(증가 인원은 8-2.증(충)원 인원 업무에 작성)</t>
    <phoneticPr fontId="11" type="noConversion"/>
  </si>
  <si>
    <t>계장(주임연구원II)</t>
    <phoneticPr fontId="11" type="noConversion"/>
  </si>
  <si>
    <t>③ 감소인원 사유 : 감소 사유만 작성</t>
    <phoneticPr fontId="11" type="noConversion"/>
  </si>
  <si>
    <t>대리(주임연구원I)</t>
    <phoneticPr fontId="11" type="noConversion"/>
  </si>
  <si>
    <t>정년퇴직예정자, 기타)</t>
    <phoneticPr fontId="11" type="noConversion"/>
  </si>
  <si>
    <t>과장(선임연구원)</t>
    <phoneticPr fontId="11" type="noConversion"/>
  </si>
  <si>
    <t xml:space="preserve"> (ex. : '22.12.31자 및 '23년도 퇴사예정자, 계약만료자</t>
    <phoneticPr fontId="11" type="noConversion"/>
  </si>
  <si>
    <t>차장(책임연구원)</t>
    <phoneticPr fontId="11" type="noConversion"/>
  </si>
  <si>
    <t>② 감소인원 : 2024년도에 감소가 예상 된 인원</t>
    <phoneticPr fontId="11" type="noConversion"/>
  </si>
  <si>
    <t>부장(수석연구원)</t>
    <phoneticPr fontId="11" type="noConversion"/>
  </si>
  <si>
    <t xml:space="preserve">사
무
직 </t>
    <phoneticPr fontId="11" type="noConversion"/>
  </si>
  <si>
    <t>① 기준 인원 : 2023.12.31(예상)인원</t>
    <phoneticPr fontId="11" type="noConversion"/>
  </si>
  <si>
    <t xml:space="preserve"> (경영계획서 지침을 참조하여 취합 단위별로 제출)</t>
    <phoneticPr fontId="11" type="noConversion"/>
  </si>
  <si>
    <t xml:space="preserve">상무 </t>
    <phoneticPr fontId="5" type="noConversion"/>
  </si>
  <si>
    <t xml:space="preserve"> 경영계획서에 첨부하여 전략기획팀에 제출</t>
    <phoneticPr fontId="11" type="noConversion"/>
  </si>
  <si>
    <t xml:space="preserve">  </t>
    <phoneticPr fontId="11" type="noConversion"/>
  </si>
  <si>
    <t xml:space="preserve">전무 </t>
    <phoneticPr fontId="5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</si>
  <si>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1" type="noConversion"/>
  </si>
  <si>
    <t>부사장</t>
    <phoneticPr fontId="11" type="noConversion"/>
  </si>
  <si>
    <t>비
등
기
임
원</t>
    <phoneticPr fontId="11" type="noConversion"/>
  </si>
  <si>
    <t xml:space="preserve"> 2024년도에 증(충)원 계획 인원이 없더라도 제출할 것</t>
    <phoneticPr fontId="11" type="noConversion"/>
  </si>
  <si>
    <t xml:space="preserve">      </t>
    <phoneticPr fontId="11" type="noConversion"/>
  </si>
  <si>
    <t>임  원</t>
    <phoneticPr fontId="11" type="noConversion"/>
  </si>
  <si>
    <t>1) 제출대상 : 전 부서</t>
    <phoneticPr fontId="11" type="noConversion"/>
  </si>
  <si>
    <t>감소</t>
    <phoneticPr fontId="11" type="noConversion"/>
  </si>
  <si>
    <t>증가</t>
    <phoneticPr fontId="11" type="noConversion"/>
  </si>
  <si>
    <t>합계</t>
    <phoneticPr fontId="11" type="noConversion"/>
  </si>
  <si>
    <t>4/4분기(10~12월)</t>
    <phoneticPr fontId="5" type="noConversion"/>
  </si>
  <si>
    <t>3/4분기(7~9월)</t>
    <phoneticPr fontId="5" type="noConversion"/>
  </si>
  <si>
    <t>2/4분기(4~6월)</t>
    <phoneticPr fontId="5" type="noConversion"/>
  </si>
  <si>
    <t>1/4분기(1~3월)</t>
    <phoneticPr fontId="5" type="noConversion"/>
  </si>
  <si>
    <t>※ 인력계획서 작성 및 제출방법</t>
    <phoneticPr fontId="11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</si>
  <si>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1" type="noConversion"/>
  </si>
  <si>
    <t>채용 유형
(신규/사내공모)</t>
    <phoneticPr fontId="11" type="noConversion"/>
  </si>
  <si>
    <t>'24년말
예상인원</t>
    <phoneticPr fontId="11" type="noConversion"/>
  </si>
  <si>
    <t>2024년도 인력 계획</t>
    <phoneticPr fontId="11" type="noConversion"/>
  </si>
  <si>
    <t>'23.12.31자
기준인원</t>
    <phoneticPr fontId="11" type="noConversion"/>
  </si>
  <si>
    <t>구  분</t>
    <phoneticPr fontId="11" type="noConversion"/>
  </si>
  <si>
    <t>8-1. 인력계획서</t>
    <phoneticPr fontId="28" type="noConversion"/>
  </si>
  <si>
    <t>계</t>
    <phoneticPr fontId="11" type="noConversion"/>
  </si>
  <si>
    <t>계측기 교정 자격 인정
(계측기 교정 능력 향상)</t>
    <phoneticPr fontId="5" type="noConversion"/>
  </si>
  <si>
    <t>자격인정 적격성 확보
(교정 법규, 프로세스)</t>
    <phoneticPr fontId="5" type="noConversion"/>
  </si>
  <si>
    <t>자택</t>
    <phoneticPr fontId="33" type="noConversion"/>
  </si>
  <si>
    <t>18 19</t>
    <phoneticPr fontId="33" type="noConversion"/>
  </si>
  <si>
    <t>노태완</t>
    <phoneticPr fontId="5" type="noConversion"/>
  </si>
  <si>
    <t>사원</t>
    <phoneticPr fontId="5" type="noConversion"/>
  </si>
  <si>
    <t>품질보증팀</t>
    <phoneticPr fontId="4" type="noConversion"/>
  </si>
  <si>
    <t>KSA</t>
    <phoneticPr fontId="11" type="noConversion"/>
  </si>
  <si>
    <t>ISO9001 검사 교정 실무</t>
    <phoneticPr fontId="11" type="noConversion"/>
  </si>
  <si>
    <t>비대면</t>
    <phoneticPr fontId="4" type="noConversion"/>
  </si>
  <si>
    <t xml:space="preserve"> 온라인 교육 : 온라인</t>
    <phoneticPr fontId="5" type="noConversion"/>
  </si>
  <si>
    <t xml:space="preserve">1
</t>
    <phoneticPr fontId="33" type="noConversion"/>
  </si>
  <si>
    <t xml:space="preserve">30
</t>
    <phoneticPr fontId="33" type="noConversion"/>
  </si>
  <si>
    <t>권도형</t>
    <phoneticPr fontId="5" type="noConversion"/>
  </si>
  <si>
    <t xml:space="preserve"> 비대면 교육 : 자택(4H이상/일 교육일 경우)</t>
    <phoneticPr fontId="5" type="noConversion"/>
  </si>
  <si>
    <t>3
4</t>
    <phoneticPr fontId="33" type="noConversion"/>
  </si>
  <si>
    <t>권민기</t>
    <phoneticPr fontId="5" type="noConversion"/>
  </si>
  <si>
    <t>조장</t>
    <phoneticPr fontId="5" type="noConversion"/>
  </si>
  <si>
    <t>⑦ 장소 : 대면 교육 : 교육 지역</t>
    <phoneticPr fontId="5" type="noConversion"/>
  </si>
  <si>
    <t>21 22</t>
    <phoneticPr fontId="33" type="noConversion"/>
  </si>
  <si>
    <t>김규창</t>
    <phoneticPr fontId="5" type="noConversion"/>
  </si>
  <si>
    <t>로 기입</t>
    <phoneticPr fontId="5" type="noConversion"/>
  </si>
  <si>
    <t>1
30</t>
    <phoneticPr fontId="5" type="noConversion"/>
  </si>
  <si>
    <t xml:space="preserve">    온라인 교육의 경우 :</t>
    <phoneticPr fontId="5" type="noConversion"/>
  </si>
  <si>
    <t>품질보증실무능력향상</t>
    <phoneticPr fontId="5" type="noConversion"/>
  </si>
  <si>
    <t>품질보증역량강화</t>
    <phoneticPr fontId="5" type="noConversion"/>
  </si>
  <si>
    <t>26
28</t>
    <phoneticPr fontId="33" type="noConversion"/>
  </si>
  <si>
    <t>전용장</t>
  </si>
  <si>
    <t>반장</t>
  </si>
  <si>
    <t>품질보증팀</t>
  </si>
  <si>
    <t>KSA</t>
  </si>
  <si>
    <t>품질 보증(QA) 실무</t>
    <phoneticPr fontId="5" type="noConversion"/>
  </si>
  <si>
    <t>비대면</t>
  </si>
  <si>
    <t>20
24</t>
    <phoneticPr fontId="5" type="noConversion"/>
  </si>
  <si>
    <t xml:space="preserve">ex. 4/20 ~ 4/24 교육 : </t>
    <phoneticPr fontId="5" type="noConversion"/>
  </si>
  <si>
    <t xml:space="preserve">      </t>
    <phoneticPr fontId="5" type="noConversion"/>
  </si>
  <si>
    <t>3차원측정기를 활용한 측정 능력 향상</t>
    <phoneticPr fontId="5" type="noConversion"/>
  </si>
  <si>
    <t>3차원측정기 측정 방법
학습</t>
    <phoneticPr fontId="5" type="noConversion"/>
  </si>
  <si>
    <t>부산</t>
    <phoneticPr fontId="5" type="noConversion"/>
  </si>
  <si>
    <t>20
22</t>
    <phoneticPr fontId="5" type="noConversion"/>
  </si>
  <si>
    <t>서재우</t>
    <phoneticPr fontId="33" type="noConversion"/>
  </si>
  <si>
    <t>주임</t>
    <phoneticPr fontId="33" type="noConversion"/>
  </si>
  <si>
    <t>품질보증팀</t>
    <phoneticPr fontId="33" type="noConversion"/>
  </si>
  <si>
    <t>MITUTOYO</t>
    <phoneticPr fontId="5" type="noConversion"/>
  </si>
  <si>
    <r>
      <t xml:space="preserve">MCOSMOS-1
</t>
    </r>
    <r>
      <rPr>
        <sz val="7.5"/>
        <rFont val="맑은 고딕"/>
        <family val="3"/>
        <charset val="129"/>
      </rPr>
      <t>(접촉식3차원기본)</t>
    </r>
    <phoneticPr fontId="5" type="noConversion"/>
  </si>
  <si>
    <t>대면</t>
    <phoneticPr fontId="5" type="noConversion"/>
  </si>
  <si>
    <t>※ 자세한 내용은 게시판 참조</t>
    <phoneticPr fontId="5" type="noConversion"/>
  </si>
  <si>
    <t>전략적 스마트공장구축 및 추진역량 강화</t>
    <phoneticPr fontId="33" type="noConversion"/>
  </si>
  <si>
    <t>스마트공장 추진 전략</t>
    <phoneticPr fontId="33" type="noConversion"/>
  </si>
  <si>
    <t>안산</t>
    <phoneticPr fontId="33" type="noConversion"/>
  </si>
  <si>
    <t>27
29</t>
    <phoneticPr fontId="5" type="noConversion"/>
  </si>
  <si>
    <t>KOSME</t>
    <phoneticPr fontId="33" type="noConversion"/>
  </si>
  <si>
    <t>스마트공장 구축 및 추진실무</t>
    <phoneticPr fontId="33" type="noConversion"/>
  </si>
  <si>
    <t>대면</t>
    <phoneticPr fontId="33" type="noConversion"/>
  </si>
  <si>
    <t>계획 변경이 필요한 경우, HR팀으로 사전 연락 후 변경 가능</t>
  </si>
  <si>
    <t xml:space="preserve">     </t>
    <phoneticPr fontId="5" type="noConversion"/>
  </si>
  <si>
    <t>3
4</t>
    <phoneticPr fontId="5" type="noConversion"/>
  </si>
  <si>
    <t>오병로</t>
    <phoneticPr fontId="33" type="noConversion"/>
  </si>
  <si>
    <t>KSA</t>
    <phoneticPr fontId="33" type="noConversion"/>
  </si>
  <si>
    <t>비대면</t>
    <phoneticPr fontId="11" type="noConversion"/>
  </si>
  <si>
    <t>⑥ 일정기입 : 일정 확인 후 가능한  해당 월에 날짜 기입</t>
    <phoneticPr fontId="5" type="noConversion"/>
  </si>
  <si>
    <t>업무 능력 전문화</t>
    <phoneticPr fontId="33" type="noConversion"/>
  </si>
  <si>
    <t>품질보증 업무 능력 향상</t>
    <phoneticPr fontId="33" type="noConversion"/>
  </si>
  <si>
    <t>11
13</t>
    <phoneticPr fontId="33" type="noConversion"/>
  </si>
  <si>
    <t>김동규</t>
    <phoneticPr fontId="33" type="noConversion"/>
  </si>
  <si>
    <t>현장 품질관리 실무</t>
    <phoneticPr fontId="33" type="noConversion"/>
  </si>
  <si>
    <t>비대면</t>
    <phoneticPr fontId="33" type="noConversion"/>
  </si>
  <si>
    <t>(한국생산성본부, 한국표준협회, 한국능률협회, 한국산업기술협회)</t>
    <phoneticPr fontId="5" type="noConversion"/>
  </si>
  <si>
    <t>27
29</t>
    <phoneticPr fontId="33" type="noConversion"/>
  </si>
  <si>
    <t>한동훈</t>
    <phoneticPr fontId="33" type="noConversion"/>
  </si>
  <si>
    <t>계장</t>
    <phoneticPr fontId="33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</si>
  <si>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</si>
  <si>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ISO9001 검사 교정 실무</t>
    <phoneticPr fontId="33" type="noConversion"/>
  </si>
  <si>
    <t>⑤ 수강료 및 출장비 : 정확한 금액 기입(백원단위는 소수점 1자리)</t>
    <phoneticPr fontId="5" type="noConversion"/>
  </si>
  <si>
    <t>데이터 분석 능력 향상</t>
    <phoneticPr fontId="5" type="noConversion"/>
  </si>
  <si>
    <t>25
26</t>
    <phoneticPr fontId="33" type="noConversion"/>
  </si>
  <si>
    <t>장익창</t>
    <phoneticPr fontId="33" type="noConversion"/>
  </si>
  <si>
    <t>KSA</t>
    <phoneticPr fontId="5" type="noConversion"/>
  </si>
  <si>
    <t>엑셀을 활용한 생산 품질 데이터분석</t>
    <phoneticPr fontId="33" type="noConversion"/>
  </si>
  <si>
    <t>④ 교육신청 사유, 실용적용 계획 : 반드시 기입 바람</t>
    <phoneticPr fontId="5" type="noConversion"/>
  </si>
  <si>
    <t>품질관리 업무능력 향상</t>
    <phoneticPr fontId="5" type="noConversion"/>
  </si>
  <si>
    <t>23
25</t>
    <phoneticPr fontId="33" type="noConversion"/>
  </si>
  <si>
    <t>강민수</t>
    <phoneticPr fontId="11" type="noConversion"/>
  </si>
  <si>
    <t>계장</t>
    <phoneticPr fontId="11" type="noConversion"/>
  </si>
  <si>
    <t>※ HR팀에서 직무 연관성 검토 후 조정할 수 있음</t>
    <phoneticPr fontId="5" type="noConversion"/>
  </si>
  <si>
    <t>자택</t>
    <phoneticPr fontId="11" type="noConversion"/>
  </si>
  <si>
    <t>엑셀을 활용한 생산 품질 데이터 분석</t>
    <phoneticPr fontId="33" type="noConversion"/>
  </si>
  <si>
    <t>(ex. 엑셀, PPT, 스피치, 역량 강화, 정신건강, 외국어 등은 불가)</t>
    <phoneticPr fontId="5" type="noConversion"/>
  </si>
  <si>
    <t>가공품 검사시 적용</t>
    <phoneticPr fontId="33" type="noConversion"/>
  </si>
  <si>
    <t>가공품 치수공차 이해</t>
    <phoneticPr fontId="33" type="noConversion"/>
  </si>
  <si>
    <t>3
5</t>
    <phoneticPr fontId="33" type="noConversion"/>
  </si>
  <si>
    <t>강정민</t>
    <phoneticPr fontId="33" type="noConversion"/>
  </si>
  <si>
    <t>기하공차 측정과 검사 실무</t>
    <phoneticPr fontId="33" type="noConversion"/>
  </si>
  <si>
    <t>대면</t>
    <phoneticPr fontId="4" type="noConversion"/>
  </si>
  <si>
    <t xml:space="preserve">③ 본인 직무와 관련된 교육 훈련만 신청 가능 </t>
    <phoneticPr fontId="5" type="noConversion"/>
  </si>
  <si>
    <t>18
19</t>
    <phoneticPr fontId="33" type="noConversion"/>
  </si>
  <si>
    <t>김종석</t>
    <phoneticPr fontId="5" type="noConversion"/>
  </si>
  <si>
    <t>대리</t>
    <phoneticPr fontId="5" type="noConversion"/>
  </si>
  <si>
    <t>② 교육과정 : 1인 2과정(단, 추가교육 필요시, 사외교육신청서 작성 후 진행)</t>
    <phoneticPr fontId="11" type="noConversion"/>
  </si>
  <si>
    <t>자택</t>
    <phoneticPr fontId="5" type="noConversion"/>
  </si>
  <si>
    <t>14
15</t>
    <phoneticPr fontId="5" type="noConversion"/>
  </si>
  <si>
    <t>신동준</t>
    <phoneticPr fontId="5" type="noConversion"/>
  </si>
  <si>
    <t>과장</t>
    <phoneticPr fontId="5" type="noConversion"/>
  </si>
  <si>
    <t>품질보증팀</t>
    <phoneticPr fontId="5" type="noConversion"/>
  </si>
  <si>
    <t>비대면</t>
    <phoneticPr fontId="5" type="noConversion"/>
  </si>
  <si>
    <t>온라인 - 녹화된 영상을 일정기간동안 자유롭게 수강하는 교육</t>
    <phoneticPr fontId="5" type="noConversion"/>
  </si>
  <si>
    <t>강성철</t>
    <phoneticPr fontId="33" type="noConversion"/>
  </si>
  <si>
    <t>과장</t>
    <phoneticPr fontId="33" type="noConversion"/>
  </si>
  <si>
    <t>비대면 - 비대면(zoom)으로 진행하는 실시간 라이브 교육</t>
    <phoneticPr fontId="5" type="noConversion"/>
  </si>
  <si>
    <t>24
25</t>
    <phoneticPr fontId="5" type="noConversion"/>
  </si>
  <si>
    <t>박기현</t>
    <phoneticPr fontId="5" type="noConversion"/>
  </si>
  <si>
    <t>차장</t>
    <phoneticPr fontId="5" type="noConversion"/>
  </si>
  <si>
    <t>ISO9001 검사 교정 실무</t>
    <phoneticPr fontId="5" type="noConversion"/>
  </si>
  <si>
    <t>① 교육종류 : 대면 - 교육기관에 참석하여 대면으로 진행하는 교육</t>
    <phoneticPr fontId="11" type="noConversion"/>
  </si>
  <si>
    <t>품질지표관리와 코스트절감</t>
    <phoneticPr fontId="5" type="noConversion"/>
  </si>
  <si>
    <t>효과적인 품질기획과 전략수립</t>
    <phoneticPr fontId="5" type="noConversion"/>
  </si>
  <si>
    <t>13
15</t>
    <phoneticPr fontId="33" type="noConversion"/>
  </si>
  <si>
    <t>양상한</t>
    <phoneticPr fontId="33" type="noConversion"/>
  </si>
  <si>
    <t>차장</t>
    <phoneticPr fontId="33" type="noConversion"/>
  </si>
  <si>
    <t>품질 기획과 전략 수립</t>
    <phoneticPr fontId="33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</si>
  <si>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1" type="noConversion"/>
  </si>
  <si>
    <t>출장비</t>
    <phoneticPr fontId="11" type="noConversion"/>
  </si>
  <si>
    <t>수강료</t>
    <phoneticPr fontId="11" type="noConversion"/>
  </si>
  <si>
    <t>성   명</t>
    <phoneticPr fontId="11" type="noConversion"/>
  </si>
  <si>
    <t>직위</t>
    <phoneticPr fontId="11" type="noConversion"/>
  </si>
  <si>
    <t>소속팀</t>
    <phoneticPr fontId="11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</si>
  <si>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1" type="noConversion"/>
  </si>
  <si>
    <t>실무 적용 계획
(교육 기대 효과)</t>
    <phoneticPr fontId="11" type="noConversion"/>
  </si>
  <si>
    <t>교육 신청 사유
(교육 필요성)</t>
    <phoneticPr fontId="11" type="noConversion"/>
  </si>
  <si>
    <t>교육
장소</t>
    <phoneticPr fontId="11" type="noConversion"/>
  </si>
  <si>
    <t>월 별 일 정</t>
    <phoneticPr fontId="11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</si>
  <si>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1" type="noConversion"/>
  </si>
  <si>
    <t>수 강 대 상 자</t>
    <phoneticPr fontId="11" type="noConversion"/>
  </si>
  <si>
    <t>교육기관</t>
    <phoneticPr fontId="11" type="noConversion"/>
  </si>
  <si>
    <t>교육
시간</t>
    <phoneticPr fontId="11" type="noConversion"/>
  </si>
  <si>
    <t>교육
일수</t>
    <phoneticPr fontId="11" type="noConversion"/>
  </si>
  <si>
    <t>교 육 과 정 명</t>
    <phoneticPr fontId="11" type="noConversion"/>
  </si>
  <si>
    <t>교육
종류</t>
    <phoneticPr fontId="11" type="noConversion"/>
  </si>
  <si>
    <t>(단, 전년도 교육 무단 불참자, 수강결과보고서 미제출자는 교육 기회 미제공)</t>
    <phoneticPr fontId="5" type="noConversion"/>
  </si>
  <si>
    <t>(단위 : 천원)</t>
  </si>
  <si>
    <t>※ 교육 신청 및 실시에 대한 자세한 내용은 게시판 참조</t>
    <phoneticPr fontId="5" type="noConversion"/>
  </si>
  <si>
    <t xml:space="preserve"> ※ 사외 직무 교육 훈련은 필수가 아니므로 계획이 없을 경우는 미제출</t>
    <phoneticPr fontId="11" type="noConversion"/>
  </si>
  <si>
    <t>1) 제출대상 : 각 팀</t>
    <phoneticPr fontId="11" type="noConversion"/>
  </si>
  <si>
    <t>※ 교육훈련계획서 작성 및 제출방법</t>
    <phoneticPr fontId="11" type="noConversion"/>
  </si>
  <si>
    <t>9. 교육훈련계획서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</si>
</sst>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#,##0.0_);[Red]\(#,##0.0\)"/>
    <numFmt numFmtId="178" formatCode="General&quot;명&quot;"/>
    <numFmt numFmtId="179" formatCode="0.0_ 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u/>
      <sz val="11"/>
      <color theme="10"/>
      <name val="맑은 고딕"/>
      <family val="3"/>
      <charset val="129"/>
      <scheme val="minor"/>
    </font>
    <font>
      <b/>
      <sz val="8"/>
      <name val="굴림"/>
      <family val="3"/>
      <charset val="129"/>
    </font>
    <font>
      <sz val="8"/>
      <name val="굴림"/>
      <family val="2"/>
      <charset val="129"/>
    </font>
    <font>
      <sz val="7.5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8"/>
      <color theme="1"/>
      <name val="맑은 고딕"/>
      <family val="2"/>
      <charset val="129"/>
    </font>
    <font>
      <b/>
      <sz val="9"/>
      <name val="맑은 고딕"/>
      <family val="3"/>
      <charset val="129"/>
      <scheme val="major"/>
    </font>
    <font>
      <sz val="10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10"/>
      <color indexed="1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lightDown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60">
    <xf numFmtId="0" fontId="0" fillId="0" borderId="0" xfId="0">
      <alignment vertical="center"/>
    </xf>
    <xf numFmtId="0" fontId="3" fillId="0" borderId="0" xfId="3" applyProtection="1">
      <alignment vertical="center"/>
      <protection hidden="1"/>
    </xf>
    <xf numFmtId="0" fontId="7" fillId="0" borderId="0" xfId="0" applyFont="1" applyAlignment="1">
      <alignment horizontal="left" vertical="center" readingOrder="1"/>
    </xf>
    <xf numFmtId="0" fontId="8" fillId="0" borderId="0" xfId="0" applyFont="1">
      <alignment vertical="center"/>
    </xf>
    <xf numFmtId="0" fontId="9" fillId="0" borderId="0" xfId="3" applyFont="1" applyAlignment="1" applyProtection="1">
      <alignment horizontal="left" vertical="center"/>
      <protection hidden="1"/>
    </xf>
    <xf numFmtId="0" fontId="9" fillId="0" borderId="0" xfId="3" applyFont="1" applyProtection="1">
      <alignment vertical="center"/>
      <protection hidden="1"/>
    </xf>
    <xf numFmtId="0" fontId="9" fillId="2" borderId="0" xfId="3" applyFont="1" applyFill="1" applyAlignment="1" applyProtection="1">
      <alignment horizontal="left" vertical="center"/>
      <protection hidden="1"/>
    </xf>
    <xf numFmtId="0" fontId="9" fillId="2" borderId="0" xfId="3" applyFont="1" applyFill="1" applyProtection="1">
      <alignment vertical="center"/>
      <protection hidden="1"/>
    </xf>
    <xf numFmtId="0" fontId="9" fillId="2" borderId="0" xfId="3" quotePrefix="1" applyFont="1" applyFill="1" applyAlignment="1" applyProtection="1">
      <alignment horizontal="left" vertical="center"/>
      <protection hidden="1"/>
    </xf>
    <xf numFmtId="41" fontId="10" fillId="3" borderId="1" xfId="1" applyFont="1" applyFill="1" applyBorder="1" applyAlignment="1" applyProtection="1">
      <alignment horizontal="center" vertical="center" wrapText="1"/>
      <protection hidden="1"/>
    </xf>
    <xf numFmtId="41" fontId="10" fillId="3" borderId="2" xfId="1" applyFont="1" applyFill="1" applyBorder="1" applyAlignment="1" applyProtection="1">
      <alignment horizontal="center" vertical="center" wrapText="1"/>
      <protection hidden="1"/>
    </xf>
    <xf numFmtId="41" fontId="12" fillId="3" borderId="2" xfId="1" applyFont="1" applyFill="1" applyBorder="1" applyAlignment="1" applyProtection="1">
      <alignment horizontal="center" vertical="center" wrapText="1"/>
      <protection hidden="1"/>
    </xf>
    <xf numFmtId="41" fontId="10" fillId="3" borderId="3" xfId="1" applyFont="1" applyFill="1" applyBorder="1" applyAlignment="1" applyProtection="1">
      <alignment horizontal="center" vertical="center" wrapText="1"/>
      <protection hidden="1"/>
    </xf>
    <xf numFmtId="41" fontId="10" fillId="3" borderId="4" xfId="1" applyFont="1" applyFill="1" applyBorder="1" applyAlignment="1" applyProtection="1">
      <alignment horizontal="center" vertical="center" wrapText="1"/>
      <protection hidden="1"/>
    </xf>
    <xf numFmtId="41" fontId="10" fillId="3" borderId="5" xfId="1" applyFont="1" applyFill="1" applyBorder="1" applyAlignment="1" applyProtection="1">
      <alignment horizontal="center" vertical="center" wrapText="1"/>
      <protection hidden="1"/>
    </xf>
    <xf numFmtId="41" fontId="10" fillId="3" borderId="6" xfId="1" applyFont="1" applyFill="1" applyBorder="1" applyAlignment="1" applyProtection="1">
      <alignment horizontal="center" vertical="center" wrapText="1"/>
      <protection hidden="1"/>
    </xf>
    <xf numFmtId="41" fontId="10" fillId="3" borderId="7" xfId="1" applyFont="1" applyFill="1" applyBorder="1" applyAlignment="1" applyProtection="1">
      <alignment horizontal="center" vertical="center" wrapText="1"/>
      <protection hidden="1"/>
    </xf>
    <xf numFmtId="41" fontId="10" fillId="3" borderId="8" xfId="1" applyFont="1" applyFill="1" applyBorder="1" applyAlignment="1" applyProtection="1">
      <alignment horizontal="center" vertical="center" wrapText="1"/>
      <protection hidden="1"/>
    </xf>
    <xf numFmtId="41" fontId="10" fillId="3" borderId="9" xfId="1" applyFont="1" applyFill="1" applyBorder="1" applyAlignment="1" applyProtection="1">
      <alignment horizontal="center" vertical="center" wrapText="1"/>
      <protection hidden="1"/>
    </xf>
    <xf numFmtId="0" fontId="13" fillId="3" borderId="3" xfId="3" applyFont="1" applyFill="1" applyBorder="1" applyAlignment="1" applyProtection="1">
      <alignment horizontal="center" vertical="center" wrapText="1" readingOrder="1"/>
      <protection hidden="1"/>
    </xf>
    <xf numFmtId="0" fontId="13" fillId="3" borderId="10" xfId="3" applyFont="1" applyFill="1" applyBorder="1" applyAlignment="1" applyProtection="1">
      <alignment horizontal="center" vertical="center" wrapText="1" readingOrder="1"/>
      <protection hidden="1"/>
    </xf>
    <xf numFmtId="41" fontId="10" fillId="4" borderId="11" xfId="1" quotePrefix="1" applyFont="1" applyFill="1" applyBorder="1" applyAlignment="1" applyProtection="1">
      <alignment horizontal="center" vertical="center" wrapText="1"/>
      <protection hidden="1"/>
    </xf>
    <xf numFmtId="41" fontId="10" fillId="5" borderId="12" xfId="1" applyFont="1" applyFill="1" applyBorder="1" applyAlignment="1" applyProtection="1">
      <alignment horizontal="center" vertical="center" wrapText="1"/>
      <protection hidden="1"/>
    </xf>
    <xf numFmtId="41" fontId="12" fillId="5" borderId="12" xfId="1" applyFont="1" applyFill="1" applyBorder="1" applyAlignment="1" applyProtection="1">
      <alignment horizontal="center" vertical="center" wrapText="1"/>
      <protection hidden="1"/>
    </xf>
    <xf numFmtId="41" fontId="10" fillId="5" borderId="13" xfId="1" applyFont="1" applyFill="1" applyBorder="1" applyAlignment="1" applyProtection="1">
      <alignment horizontal="center" vertical="center" wrapText="1"/>
      <protection hidden="1"/>
    </xf>
    <xf numFmtId="41" fontId="10" fillId="5" borderId="14" xfId="1" applyFont="1" applyFill="1" applyBorder="1" applyAlignment="1" applyProtection="1">
      <alignment horizontal="center" vertical="center" wrapText="1"/>
      <protection hidden="1"/>
    </xf>
    <xf numFmtId="41" fontId="10" fillId="5" borderId="15" xfId="1" applyFont="1" applyFill="1" applyBorder="1" applyAlignment="1" applyProtection="1">
      <alignment horizontal="center" vertical="center" wrapText="1"/>
      <protection hidden="1"/>
    </xf>
    <xf numFmtId="41" fontId="10" fillId="5" borderId="16" xfId="1" applyFont="1" applyFill="1" applyBorder="1" applyAlignment="1" applyProtection="1">
      <alignment horizontal="center" vertical="center" wrapText="1"/>
      <protection hidden="1"/>
    </xf>
    <xf numFmtId="41" fontId="10" fillId="5" borderId="17" xfId="1" applyFont="1" applyFill="1" applyBorder="1" applyAlignment="1" applyProtection="1">
      <alignment horizontal="center" vertical="center" wrapText="1"/>
      <protection hidden="1"/>
    </xf>
    <xf numFmtId="41" fontId="10" fillId="5" borderId="18" xfId="1" applyFont="1" applyFill="1" applyBorder="1" applyAlignment="1" applyProtection="1">
      <alignment horizontal="center" vertical="center" wrapText="1"/>
      <protection hidden="1"/>
    </xf>
    <xf numFmtId="41" fontId="10" fillId="5" borderId="19" xfId="1" applyFont="1" applyFill="1" applyBorder="1" applyAlignment="1" applyProtection="1">
      <alignment horizontal="center" vertical="center" wrapText="1"/>
      <protection hidden="1"/>
    </xf>
    <xf numFmtId="0" fontId="13" fillId="5" borderId="13" xfId="3" applyFont="1" applyFill="1" applyBorder="1" applyAlignment="1" applyProtection="1">
      <alignment horizontal="center" vertical="center" wrapText="1" readingOrder="1"/>
      <protection hidden="1"/>
    </xf>
    <xf numFmtId="0" fontId="13" fillId="0" borderId="20" xfId="3" applyFont="1" applyBorder="1" applyAlignment="1" applyProtection="1">
      <alignment horizontal="center" vertical="center" wrapText="1" readingOrder="1"/>
      <protection hidden="1"/>
    </xf>
    <xf numFmtId="41" fontId="10" fillId="0" borderId="21" xfId="1" applyFont="1" applyFill="1" applyBorder="1" applyAlignment="1" applyProtection="1">
      <alignment horizontal="center" vertical="center" wrapText="1"/>
      <protection locked="0" hidden="1"/>
    </xf>
    <xf numFmtId="41" fontId="10" fillId="0" borderId="22" xfId="1" applyFont="1" applyFill="1" applyBorder="1" applyAlignment="1" applyProtection="1">
      <alignment horizontal="center" vertical="center" wrapText="1"/>
      <protection locked="0" hidden="1"/>
    </xf>
    <xf numFmtId="41" fontId="12" fillId="5" borderId="22" xfId="1" applyFont="1" applyFill="1" applyBorder="1" applyAlignment="1" applyProtection="1">
      <alignment horizontal="center" vertical="center" wrapText="1"/>
      <protection hidden="1"/>
    </xf>
    <xf numFmtId="41" fontId="10" fillId="6" borderId="23" xfId="1" applyFont="1" applyFill="1" applyBorder="1" applyAlignment="1" applyProtection="1">
      <alignment horizontal="center" vertical="center" wrapText="1"/>
      <protection hidden="1"/>
    </xf>
    <xf numFmtId="41" fontId="10" fillId="0" borderId="24" xfId="1" applyFont="1" applyFill="1" applyBorder="1" applyAlignment="1" applyProtection="1">
      <alignment horizontal="center" vertical="center" wrapText="1"/>
      <protection locked="0" hidden="1"/>
    </xf>
    <xf numFmtId="41" fontId="10" fillId="0" borderId="25" xfId="1" applyFont="1" applyFill="1" applyBorder="1" applyAlignment="1" applyProtection="1">
      <alignment horizontal="center" vertical="center" wrapText="1"/>
      <protection locked="0" hidden="1"/>
    </xf>
    <xf numFmtId="41" fontId="10" fillId="0" borderId="26" xfId="1" applyFont="1" applyFill="1" applyBorder="1" applyAlignment="1" applyProtection="1">
      <alignment horizontal="center" vertical="center" wrapText="1"/>
      <protection locked="0" hidden="1"/>
    </xf>
    <xf numFmtId="41" fontId="10" fillId="0" borderId="27" xfId="1" applyFont="1" applyFill="1" applyBorder="1" applyAlignment="1" applyProtection="1">
      <alignment horizontal="center" vertical="center" wrapText="1"/>
      <protection locked="0" hidden="1"/>
    </xf>
    <xf numFmtId="41" fontId="10" fillId="0" borderId="28" xfId="1" applyFont="1" applyFill="1" applyBorder="1" applyAlignment="1" applyProtection="1">
      <alignment horizontal="center" vertical="center" wrapText="1"/>
      <protection locked="0" hidden="1"/>
    </xf>
    <xf numFmtId="41" fontId="10" fillId="0" borderId="29" xfId="1" applyFont="1" applyFill="1" applyBorder="1" applyAlignment="1" applyProtection="1">
      <alignment horizontal="center" vertical="center" wrapText="1"/>
      <protection locked="0" hidden="1"/>
    </xf>
    <xf numFmtId="0" fontId="13" fillId="0" borderId="23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hidden="1"/>
    </xf>
    <xf numFmtId="41" fontId="10" fillId="0" borderId="22" xfId="1" applyFont="1" applyFill="1" applyBorder="1" applyAlignment="1" applyProtection="1">
      <alignment horizontal="center" vertical="center" wrapText="1"/>
      <protection hidden="1"/>
    </xf>
    <xf numFmtId="0" fontId="10" fillId="2" borderId="0" xfId="3" applyFont="1" applyFill="1" applyAlignment="1" applyProtection="1">
      <alignment horizontal="left" vertical="center"/>
      <protection hidden="1"/>
    </xf>
    <xf numFmtId="0" fontId="14" fillId="2" borderId="0" xfId="3" applyFont="1" applyFill="1" applyAlignment="1" applyProtection="1">
      <alignment horizontal="left" vertical="center"/>
      <protection hidden="1"/>
    </xf>
    <xf numFmtId="41" fontId="10" fillId="0" borderId="31" xfId="1" applyFont="1" applyFill="1" applyBorder="1" applyAlignment="1" applyProtection="1">
      <alignment horizontal="center" vertical="center" wrapText="1"/>
      <protection locked="0" hidden="1"/>
    </xf>
    <xf numFmtId="41" fontId="10" fillId="0" borderId="32" xfId="1" applyFont="1" applyFill="1" applyBorder="1" applyAlignment="1" applyProtection="1">
      <alignment horizontal="center" vertical="center" wrapText="1"/>
      <protection hidden="1"/>
    </xf>
    <xf numFmtId="41" fontId="12" fillId="5" borderId="32" xfId="1" applyFont="1" applyFill="1" applyBorder="1" applyAlignment="1" applyProtection="1">
      <alignment horizontal="center" vertical="center" wrapText="1"/>
      <protection hidden="1"/>
    </xf>
    <xf numFmtId="41" fontId="10" fillId="6" borderId="33" xfId="1" applyFont="1" applyFill="1" applyBorder="1" applyAlignment="1" applyProtection="1">
      <alignment horizontal="center" vertical="center" wrapText="1"/>
      <protection hidden="1"/>
    </xf>
    <xf numFmtId="41" fontId="10" fillId="0" borderId="34" xfId="1" applyFont="1" applyFill="1" applyBorder="1" applyAlignment="1" applyProtection="1">
      <alignment horizontal="center" vertical="center" wrapText="1"/>
      <protection locked="0" hidden="1"/>
    </xf>
    <xf numFmtId="41" fontId="10" fillId="0" borderId="35" xfId="1" applyFont="1" applyFill="1" applyBorder="1" applyAlignment="1" applyProtection="1">
      <alignment horizontal="center" vertical="center" wrapText="1"/>
      <protection locked="0" hidden="1"/>
    </xf>
    <xf numFmtId="41" fontId="10" fillId="0" borderId="36" xfId="1" applyFont="1" applyFill="1" applyBorder="1" applyAlignment="1" applyProtection="1">
      <alignment horizontal="center" vertical="center" wrapText="1"/>
      <protection locked="0" hidden="1"/>
    </xf>
    <xf numFmtId="41" fontId="10" fillId="0" borderId="37" xfId="1" applyFont="1" applyFill="1" applyBorder="1" applyAlignment="1" applyProtection="1">
      <alignment horizontal="center" vertical="center" wrapText="1"/>
      <protection locked="0" hidden="1"/>
    </xf>
    <xf numFmtId="41" fontId="10" fillId="0" borderId="38" xfId="1" applyFont="1" applyFill="1" applyBorder="1" applyAlignment="1" applyProtection="1">
      <alignment horizontal="center" vertical="center" wrapText="1"/>
      <protection locked="0" hidden="1"/>
    </xf>
    <xf numFmtId="41" fontId="10" fillId="0" borderId="39" xfId="1" applyFont="1" applyFill="1" applyBorder="1" applyAlignment="1" applyProtection="1">
      <alignment horizontal="center" vertical="center" wrapText="1"/>
      <protection locked="0" hidden="1"/>
    </xf>
    <xf numFmtId="0" fontId="13" fillId="0" borderId="33" xfId="3" applyFont="1" applyBorder="1" applyAlignment="1" applyProtection="1">
      <alignment horizontal="center" vertical="center" shrinkToFit="1" readingOrder="1"/>
      <protection hidden="1"/>
    </xf>
    <xf numFmtId="0" fontId="13" fillId="0" borderId="40" xfId="3" applyFont="1" applyBorder="1" applyAlignment="1" applyProtection="1">
      <alignment horizontal="center" vertical="center" wrapText="1" readingOrder="1"/>
      <protection hidden="1"/>
    </xf>
    <xf numFmtId="0" fontId="15" fillId="2" borderId="0" xfId="3" applyFont="1" applyFill="1" applyAlignment="1" applyProtection="1">
      <alignment horizontal="left" vertical="center"/>
      <protection hidden="1"/>
    </xf>
    <xf numFmtId="41" fontId="10" fillId="7" borderId="11" xfId="1" applyFont="1" applyFill="1" applyBorder="1" applyAlignment="1" applyProtection="1">
      <alignment horizontal="center" vertical="center" wrapText="1"/>
      <protection hidden="1"/>
    </xf>
    <xf numFmtId="0" fontId="16" fillId="2" borderId="0" xfId="3" applyFont="1" applyFill="1" applyProtection="1">
      <alignment vertical="center"/>
      <protection hidden="1"/>
    </xf>
    <xf numFmtId="0" fontId="17" fillId="2" borderId="0" xfId="3" applyFont="1" applyFill="1" applyProtection="1">
      <alignment vertical="center"/>
      <protection hidden="1"/>
    </xf>
    <xf numFmtId="0" fontId="18" fillId="2" borderId="0" xfId="3" applyFont="1" applyFill="1" applyAlignment="1" applyProtection="1">
      <alignment horizontal="left" vertical="center"/>
      <protection hidden="1"/>
    </xf>
    <xf numFmtId="41" fontId="10" fillId="0" borderId="24" xfId="1" applyFont="1" applyFill="1" applyBorder="1" applyAlignment="1" applyProtection="1">
      <alignment horizontal="center" vertical="center" wrapText="1" readingOrder="1"/>
      <protection locked="0" hidden="1"/>
    </xf>
    <xf numFmtId="41" fontId="10" fillId="0" borderId="32" xfId="1" applyFont="1" applyFill="1" applyBorder="1" applyAlignment="1" applyProtection="1">
      <alignment horizontal="center" vertical="center" wrapText="1"/>
      <protection locked="0" hidden="1"/>
    </xf>
    <xf numFmtId="0" fontId="17" fillId="2" borderId="0" xfId="3" applyFont="1" applyFill="1" applyAlignment="1" applyProtection="1">
      <alignment horizontal="left" vertical="center"/>
      <protection hidden="1"/>
    </xf>
    <xf numFmtId="41" fontId="10" fillId="0" borderId="41" xfId="1" applyFont="1" applyFill="1" applyBorder="1" applyAlignment="1" applyProtection="1">
      <alignment horizontal="center" vertical="center" wrapText="1"/>
      <protection locked="0" hidden="1"/>
    </xf>
    <xf numFmtId="41" fontId="12" fillId="5" borderId="42" xfId="1" applyFont="1" applyFill="1" applyBorder="1" applyAlignment="1" applyProtection="1">
      <alignment horizontal="center" vertical="center" wrapText="1"/>
      <protection hidden="1"/>
    </xf>
    <xf numFmtId="0" fontId="10" fillId="2" borderId="0" xfId="3" applyFont="1" applyFill="1" applyAlignment="1" applyProtection="1">
      <alignment horizontal="distributed" vertical="center"/>
      <protection hidden="1"/>
    </xf>
    <xf numFmtId="41" fontId="10" fillId="0" borderId="43" xfId="1" applyFont="1" applyFill="1" applyBorder="1" applyAlignment="1" applyProtection="1">
      <alignment horizontal="center" vertical="center" wrapText="1"/>
      <protection locked="0" hidden="1"/>
    </xf>
    <xf numFmtId="41" fontId="10" fillId="0" borderId="44" xfId="1" applyFont="1" applyFill="1" applyBorder="1" applyAlignment="1" applyProtection="1">
      <alignment horizontal="center" vertical="center" wrapText="1"/>
      <protection hidden="1"/>
    </xf>
    <xf numFmtId="41" fontId="12" fillId="5" borderId="45" xfId="1" applyFont="1" applyFill="1" applyBorder="1" applyAlignment="1" applyProtection="1">
      <alignment horizontal="center" vertical="center" wrapText="1"/>
      <protection hidden="1"/>
    </xf>
    <xf numFmtId="41" fontId="10" fillId="6" borderId="46" xfId="1" applyFont="1" applyFill="1" applyBorder="1" applyAlignment="1" applyProtection="1">
      <alignment horizontal="center" vertical="center" wrapText="1"/>
      <protection hidden="1"/>
    </xf>
    <xf numFmtId="41" fontId="10" fillId="0" borderId="47" xfId="1" applyFont="1" applyFill="1" applyBorder="1" applyAlignment="1" applyProtection="1">
      <alignment horizontal="center" vertical="center" wrapText="1"/>
      <protection locked="0" hidden="1"/>
    </xf>
    <xf numFmtId="41" fontId="10" fillId="0" borderId="48" xfId="1" applyFont="1" applyFill="1" applyBorder="1" applyAlignment="1" applyProtection="1">
      <alignment horizontal="center" vertical="center" wrapText="1"/>
      <protection locked="0" hidden="1"/>
    </xf>
    <xf numFmtId="41" fontId="10" fillId="0" borderId="49" xfId="1" applyFont="1" applyFill="1" applyBorder="1" applyAlignment="1" applyProtection="1">
      <alignment horizontal="center" vertical="center" wrapText="1"/>
      <protection locked="0" hidden="1"/>
    </xf>
    <xf numFmtId="41" fontId="10" fillId="0" borderId="50" xfId="1" applyFont="1" applyFill="1" applyBorder="1" applyAlignment="1" applyProtection="1">
      <alignment horizontal="center" vertical="center" wrapText="1"/>
      <protection locked="0" hidden="1"/>
    </xf>
    <xf numFmtId="41" fontId="10" fillId="0" borderId="51" xfId="1" applyFont="1" applyFill="1" applyBorder="1" applyAlignment="1" applyProtection="1">
      <alignment horizontal="center" vertical="center" wrapText="1"/>
      <protection locked="0" hidden="1"/>
    </xf>
    <xf numFmtId="41" fontId="10" fillId="0" borderId="52" xfId="1" applyFont="1" applyFill="1" applyBorder="1" applyAlignment="1" applyProtection="1">
      <alignment horizontal="center" vertical="center" wrapText="1"/>
      <protection locked="0" hidden="1"/>
    </xf>
    <xf numFmtId="0" fontId="13" fillId="0" borderId="53" xfId="3" applyFont="1" applyBorder="1" applyAlignment="1" applyProtection="1">
      <alignment horizontal="center" vertical="center" wrapText="1" readingOrder="1"/>
      <protection hidden="1"/>
    </xf>
    <xf numFmtId="0" fontId="13" fillId="0" borderId="52" xfId="3" applyFont="1" applyBorder="1" applyAlignment="1" applyProtection="1">
      <alignment horizontal="center" vertical="center" wrapText="1" readingOrder="1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4" fillId="2" borderId="0" xfId="3" applyFont="1" applyFill="1" applyAlignment="1" applyProtection="1">
      <alignment horizontal="center" vertical="center"/>
      <protection hidden="1"/>
    </xf>
    <xf numFmtId="0" fontId="14" fillId="0" borderId="0" xfId="3" applyFont="1" applyAlignment="1" applyProtection="1">
      <alignment horizontal="left" vertical="center"/>
      <protection hidden="1"/>
    </xf>
    <xf numFmtId="0" fontId="13" fillId="0" borderId="1" xfId="3" applyFont="1" applyBorder="1" applyAlignment="1" applyProtection="1">
      <alignment horizontal="center" vertical="center" wrapText="1" readingOrder="1"/>
      <protection locked="0" hidden="1"/>
    </xf>
    <xf numFmtId="0" fontId="13" fillId="0" borderId="2" xfId="3" applyFont="1" applyBorder="1" applyAlignment="1" applyProtection="1">
      <alignment horizontal="center" vertical="center" shrinkToFit="1" readingOrder="1"/>
      <protection hidden="1"/>
    </xf>
    <xf numFmtId="0" fontId="9" fillId="5" borderId="2" xfId="3" applyFont="1" applyFill="1" applyBorder="1" applyProtection="1">
      <alignment vertical="center"/>
      <protection hidden="1"/>
    </xf>
    <xf numFmtId="0" fontId="13" fillId="6" borderId="54" xfId="3" applyFont="1" applyFill="1" applyBorder="1" applyAlignment="1" applyProtection="1">
      <alignment horizontal="center" vertical="center" wrapText="1" readingOrder="1"/>
      <protection hidden="1"/>
    </xf>
    <xf numFmtId="0" fontId="13" fillId="6" borderId="4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5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6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7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6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8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8" xfId="3" applyFont="1" applyFill="1" applyBorder="1" applyAlignment="1" applyProtection="1">
      <alignment horizontal="center" vertical="center" wrapText="1" readingOrder="1"/>
      <protection hidden="1"/>
    </xf>
    <xf numFmtId="0" fontId="13" fillId="6" borderId="59" xfId="3" applyFont="1" applyFill="1" applyBorder="1" applyAlignment="1" applyProtection="1">
      <alignment horizontal="center" vertical="center" wrapText="1" readingOrder="1"/>
      <protection hidden="1"/>
    </xf>
    <xf numFmtId="0" fontId="13" fillId="6" borderId="60" xfId="3" applyFont="1" applyFill="1" applyBorder="1" applyAlignment="1" applyProtection="1">
      <alignment horizontal="center" vertical="center" wrapText="1" readingOrder="1"/>
      <protection hidden="1"/>
    </xf>
    <xf numFmtId="0" fontId="13" fillId="0" borderId="61" xfId="3" applyFont="1" applyBorder="1" applyAlignment="1" applyProtection="1">
      <alignment horizontal="center" vertical="center" wrapText="1" readingOrder="1"/>
      <protection locked="0" hidden="1"/>
    </xf>
    <xf numFmtId="0" fontId="13" fillId="0" borderId="44" xfId="3" applyFont="1" applyBorder="1" applyAlignment="1" applyProtection="1">
      <alignment horizontal="center" vertical="center" shrinkToFit="1" readingOrder="1"/>
      <protection hidden="1"/>
    </xf>
    <xf numFmtId="0" fontId="13" fillId="5" borderId="44" xfId="3" applyFont="1" applyFill="1" applyBorder="1" applyAlignment="1" applyProtection="1">
      <alignment horizontal="center" vertical="center" wrapText="1" readingOrder="1"/>
      <protection hidden="1"/>
    </xf>
    <xf numFmtId="0" fontId="13" fillId="6" borderId="62" xfId="3" applyFont="1" applyFill="1" applyBorder="1" applyAlignment="1" applyProtection="1">
      <alignment horizontal="center" vertical="center" wrapText="1" readingOrder="1"/>
      <protection hidden="1"/>
    </xf>
    <xf numFmtId="0" fontId="13" fillId="6" borderId="63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4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5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6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44" xfId="3" applyFont="1" applyFill="1" applyBorder="1" applyAlignment="1" applyProtection="1">
      <alignment horizontal="center" vertical="center" wrapText="1" readingOrder="1"/>
      <protection hidden="1"/>
    </xf>
    <xf numFmtId="0" fontId="13" fillId="6" borderId="67" xfId="3" applyFont="1" applyFill="1" applyBorder="1" applyAlignment="1" applyProtection="1">
      <alignment horizontal="center" vertical="center" wrapText="1" readingOrder="1"/>
      <protection hidden="1"/>
    </xf>
    <xf numFmtId="0" fontId="13" fillId="6" borderId="30" xfId="3" applyFont="1" applyFill="1" applyBorder="1" applyAlignment="1" applyProtection="1">
      <alignment horizontal="center" vertical="center" wrapText="1" readingOrder="1"/>
      <protection hidden="1"/>
    </xf>
    <xf numFmtId="0" fontId="14" fillId="8" borderId="0" xfId="3" applyFont="1" applyFill="1" applyAlignment="1" applyProtection="1">
      <alignment horizontal="center" vertical="center"/>
      <protection hidden="1"/>
    </xf>
    <xf numFmtId="0" fontId="14" fillId="8" borderId="0" xfId="3" applyFont="1" applyFill="1" applyAlignment="1" applyProtection="1">
      <alignment horizontal="left" vertical="center"/>
      <protection hidden="1"/>
    </xf>
    <xf numFmtId="0" fontId="19" fillId="8" borderId="0" xfId="3" applyFont="1" applyFill="1" applyAlignment="1" applyProtection="1">
      <alignment horizontal="left" vertical="center"/>
      <protection hidden="1"/>
    </xf>
    <xf numFmtId="0" fontId="13" fillId="0" borderId="53" xfId="3" applyFont="1" applyBorder="1" applyAlignment="1" applyProtection="1">
      <alignment horizontal="center" vertical="center" wrapText="1" readingOrder="1"/>
      <protection locked="0" hidden="1"/>
    </xf>
    <xf numFmtId="0" fontId="13" fillId="0" borderId="68" xfId="3" applyFont="1" applyBorder="1" applyAlignment="1" applyProtection="1">
      <alignment horizontal="center" vertical="center" wrapText="1" shrinkToFit="1" readingOrder="1"/>
      <protection hidden="1"/>
    </xf>
    <xf numFmtId="0" fontId="13" fillId="5" borderId="68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69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70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45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46" xfId="3" applyFont="1" applyFill="1" applyBorder="1" applyAlignment="1" applyProtection="1">
      <alignment horizontal="center" vertical="center" wrapText="1" readingOrder="1"/>
      <protection hidden="1"/>
    </xf>
    <xf numFmtId="0" fontId="13" fillId="6" borderId="71" xfId="3" applyFont="1" applyFill="1" applyBorder="1" applyAlignment="1" applyProtection="1">
      <alignment horizontal="center" vertical="center" wrapText="1" readingOrder="1"/>
      <protection hidden="1"/>
    </xf>
    <xf numFmtId="0" fontId="22" fillId="0" borderId="0" xfId="3" applyFont="1" applyProtection="1">
      <alignment vertical="center"/>
      <protection hidden="1"/>
    </xf>
    <xf numFmtId="0" fontId="23" fillId="0" borderId="0" xfId="3" applyFont="1" applyProtection="1">
      <alignment vertical="center"/>
      <protection hidden="1"/>
    </xf>
    <xf numFmtId="0" fontId="24" fillId="0" borderId="0" xfId="3" applyFont="1" applyProtection="1">
      <alignment vertical="center"/>
      <protection hidden="1"/>
    </xf>
    <xf numFmtId="0" fontId="25" fillId="0" borderId="0" xfId="3" applyFont="1" applyAlignment="1" applyProtection="1">
      <alignment horizontal="center" vertical="center"/>
      <protection hidden="1"/>
    </xf>
    <xf numFmtId="0" fontId="26" fillId="0" borderId="0" xfId="3" applyFont="1" applyProtection="1">
      <alignment vertical="center"/>
      <protection hidden="1"/>
    </xf>
    <xf numFmtId="0" fontId="27" fillId="0" borderId="0" xfId="0" applyFont="1">
      <alignment vertical="center"/>
    </xf>
    <xf numFmtId="0" fontId="27" fillId="0" borderId="72" xfId="0" applyFont="1" applyBorder="1" applyAlignment="1" applyProtection="1">
      <alignment horizontal="center" vertical="center"/>
      <protection locked="0"/>
    </xf>
    <xf numFmtId="0" fontId="27" fillId="0" borderId="73" xfId="0" applyFont="1" applyBorder="1" applyAlignment="1" applyProtection="1">
      <alignment horizontal="center" vertical="center"/>
      <protection locked="0"/>
    </xf>
    <xf numFmtId="0" fontId="27" fillId="0" borderId="74" xfId="0" applyFont="1" applyBorder="1" applyAlignment="1" applyProtection="1">
      <alignment horizontal="center" vertical="center"/>
      <protection locked="0"/>
    </xf>
    <xf numFmtId="0" fontId="3" fillId="0" borderId="0" xfId="4" applyFont="1">
      <alignment vertical="center"/>
    </xf>
    <xf numFmtId="0" fontId="11" fillId="0" borderId="0" xfId="4" applyFont="1">
      <alignment vertical="center"/>
    </xf>
    <xf numFmtId="0" fontId="30" fillId="0" borderId="0" xfId="4" applyFont="1">
      <alignment vertical="center"/>
    </xf>
    <xf numFmtId="0" fontId="9" fillId="0" borderId="0" xfId="3" quotePrefix="1" applyFont="1" applyAlignment="1" applyProtection="1">
      <alignment horizontal="left" vertical="center"/>
      <protection hidden="1"/>
    </xf>
    <xf numFmtId="0" fontId="10" fillId="0" borderId="0" xfId="3" quotePrefix="1" applyFont="1" applyAlignment="1" applyProtection="1">
      <alignment horizontal="left" vertical="center"/>
      <protection hidden="1"/>
    </xf>
    <xf numFmtId="0" fontId="31" fillId="0" borderId="0" xfId="5" applyProtection="1">
      <alignment vertical="center"/>
      <protection hidden="1"/>
    </xf>
    <xf numFmtId="0" fontId="15" fillId="0" borderId="0" xfId="3" applyFont="1" applyAlignment="1" applyProtection="1">
      <alignment horizontal="left" vertical="center"/>
      <protection hidden="1"/>
    </xf>
    <xf numFmtId="0" fontId="7" fillId="0" borderId="0" xfId="4" applyFont="1" applyAlignment="1">
      <alignment horizontal="left" vertical="center" readingOrder="1"/>
    </xf>
    <xf numFmtId="0" fontId="31" fillId="0" borderId="0" xfId="5">
      <alignment vertical="center"/>
    </xf>
    <xf numFmtId="176" fontId="10" fillId="5" borderId="75" xfId="4" applyNumberFormat="1" applyFont="1" applyFill="1" applyBorder="1" applyAlignment="1" applyProtection="1">
      <alignment horizontal="center" vertical="center" shrinkToFit="1"/>
      <protection hidden="1"/>
    </xf>
    <xf numFmtId="176" fontId="10" fillId="5" borderId="76" xfId="4" applyNumberFormat="1" applyFont="1" applyFill="1" applyBorder="1" applyAlignment="1" applyProtection="1">
      <alignment horizontal="center" vertical="center" shrinkToFit="1"/>
      <protection hidden="1"/>
    </xf>
    <xf numFmtId="176" fontId="10" fillId="5" borderId="72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77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78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79" xfId="4" applyNumberFormat="1" applyFont="1" applyFill="1" applyBorder="1" applyAlignment="1" applyProtection="1">
      <alignment horizontal="center" vertical="center" wrapText="1"/>
      <protection hidden="1"/>
    </xf>
    <xf numFmtId="177" fontId="32" fillId="5" borderId="80" xfId="4" applyNumberFormat="1" applyFont="1" applyFill="1" applyBorder="1" applyAlignment="1" applyProtection="1">
      <alignment horizontal="right" vertical="center"/>
      <protection hidden="1"/>
    </xf>
    <xf numFmtId="177" fontId="32" fillId="5" borderId="81" xfId="4" applyNumberFormat="1" applyFont="1" applyFill="1" applyBorder="1" applyAlignment="1" applyProtection="1">
      <alignment horizontal="right" vertical="center"/>
      <protection hidden="1"/>
    </xf>
    <xf numFmtId="178" fontId="10" fillId="5" borderId="76" xfId="4" applyNumberFormat="1" applyFont="1" applyFill="1" applyBorder="1" applyAlignment="1" applyProtection="1">
      <alignment horizontal="right" vertical="center" wrapText="1"/>
      <protection locked="0" hidden="1"/>
    </xf>
    <xf numFmtId="176" fontId="10" fillId="5" borderId="76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82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83" xfId="4" applyNumberFormat="1" applyFont="1" applyFill="1" applyBorder="1" applyAlignment="1" applyProtection="1">
      <alignment horizontal="center" vertical="center" wrapText="1"/>
      <protection hidden="1"/>
    </xf>
    <xf numFmtId="0" fontId="13" fillId="5" borderId="84" xfId="4" applyFont="1" applyFill="1" applyBorder="1" applyAlignment="1" applyProtection="1">
      <alignment horizontal="center" vertical="center" wrapText="1" readingOrder="1"/>
      <protection hidden="1"/>
    </xf>
    <xf numFmtId="176" fontId="28" fillId="0" borderId="23" xfId="6" applyNumberFormat="1" applyFont="1" applyBorder="1" applyAlignment="1" applyProtection="1">
      <alignment horizontal="left" vertical="center" wrapText="1"/>
      <protection locked="0" hidden="1"/>
    </xf>
    <xf numFmtId="176" fontId="28" fillId="0" borderId="85" xfId="6" applyNumberFormat="1" applyFont="1" applyBorder="1" applyAlignment="1" applyProtection="1">
      <alignment horizontal="left" vertical="center" wrapText="1"/>
      <protection locked="0" hidden="1"/>
    </xf>
    <xf numFmtId="176" fontId="28" fillId="0" borderId="21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26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24" xfId="3" applyNumberFormat="1" applyFont="1" applyBorder="1" applyAlignment="1" applyProtection="1">
      <alignment horizontal="center" vertical="center" wrapText="1"/>
      <protection locked="0" hidden="1"/>
    </xf>
    <xf numFmtId="176" fontId="28" fillId="0" borderId="25" xfId="3" applyNumberFormat="1" applyFont="1" applyBorder="1" applyAlignment="1" applyProtection="1">
      <alignment horizontal="center" vertical="center" wrapText="1"/>
      <protection locked="0" hidden="1"/>
    </xf>
    <xf numFmtId="176" fontId="28" fillId="9" borderId="25" xfId="3" applyNumberFormat="1" applyFont="1" applyFill="1" applyBorder="1" applyAlignment="1" applyProtection="1">
      <alignment horizontal="center" vertical="center" wrapText="1"/>
      <protection locked="0" hidden="1"/>
    </xf>
    <xf numFmtId="176" fontId="28" fillId="0" borderId="86" xfId="3" applyNumberFormat="1" applyFont="1" applyBorder="1" applyAlignment="1" applyProtection="1">
      <alignment horizontal="center" vertical="center" wrapText="1"/>
      <protection locked="0" hidden="1"/>
    </xf>
    <xf numFmtId="176" fontId="28" fillId="9" borderId="28" xfId="3" applyNumberFormat="1" applyFont="1" applyFill="1" applyBorder="1" applyAlignment="1" applyProtection="1">
      <alignment horizontal="center" vertical="center" wrapText="1"/>
      <protection locked="0" hidden="1"/>
    </xf>
    <xf numFmtId="177" fontId="32" fillId="5" borderId="87" xfId="4" applyNumberFormat="1" applyFont="1" applyFill="1" applyBorder="1" applyAlignment="1" applyProtection="1">
      <alignment horizontal="right" vertical="center"/>
      <protection hidden="1"/>
    </xf>
    <xf numFmtId="179" fontId="28" fillId="0" borderId="24" xfId="4" applyNumberFormat="1" applyFont="1" applyBorder="1" applyAlignment="1" applyProtection="1">
      <alignment horizontal="right" vertical="center"/>
      <protection locked="0" hidden="1"/>
    </xf>
    <xf numFmtId="179" fontId="28" fillId="0" borderId="27" xfId="4" applyNumberFormat="1" applyFont="1" applyBorder="1" applyAlignment="1" applyProtection="1">
      <alignment horizontal="right" vertical="center"/>
      <protection locked="0" hidden="1"/>
    </xf>
    <xf numFmtId="176" fontId="28" fillId="0" borderId="85" xfId="6" applyNumberFormat="1" applyFont="1" applyBorder="1" applyAlignment="1" applyProtection="1">
      <alignment horizontal="center" vertical="center" shrinkToFit="1"/>
      <protection locked="0" hidden="1"/>
    </xf>
    <xf numFmtId="176" fontId="28" fillId="0" borderId="85" xfId="6" applyNumberFormat="1" applyFont="1" applyBorder="1" applyAlignment="1" applyProtection="1">
      <alignment horizontal="center" vertical="center" wrapText="1"/>
      <protection locked="0" hidden="1"/>
    </xf>
    <xf numFmtId="176" fontId="28" fillId="0" borderId="88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89" xfId="4" applyNumberFormat="1" applyFont="1" applyBorder="1" applyAlignment="1" applyProtection="1">
      <alignment vertical="center" wrapText="1"/>
      <protection locked="0" hidden="1"/>
    </xf>
    <xf numFmtId="176" fontId="28" fillId="0" borderId="90" xfId="4" applyNumberFormat="1" applyFont="1" applyBorder="1" applyAlignment="1" applyProtection="1">
      <alignment vertical="center" wrapText="1"/>
      <protection locked="0" hidden="1"/>
    </xf>
    <xf numFmtId="0" fontId="28" fillId="0" borderId="91" xfId="4" applyFont="1" applyBorder="1" applyAlignment="1" applyProtection="1">
      <alignment horizontal="center" vertical="center" wrapText="1" readingOrder="1"/>
      <protection locked="0" hidden="1"/>
    </xf>
    <xf numFmtId="0" fontId="9" fillId="0" borderId="0" xfId="4" applyFont="1">
      <alignment vertical="center"/>
    </xf>
    <xf numFmtId="0" fontId="9" fillId="8" borderId="0" xfId="4" applyFont="1" applyFill="1">
      <alignment vertical="center"/>
    </xf>
    <xf numFmtId="0" fontId="9" fillId="10" borderId="0" xfId="3" applyFont="1" applyFill="1" applyProtection="1">
      <alignment vertical="center"/>
      <protection hidden="1"/>
    </xf>
    <xf numFmtId="0" fontId="9" fillId="10" borderId="0" xfId="3" applyFont="1" applyFill="1" applyAlignment="1" applyProtection="1">
      <alignment horizontal="left" vertical="center"/>
      <protection hidden="1"/>
    </xf>
    <xf numFmtId="0" fontId="9" fillId="8" borderId="0" xfId="3" applyFont="1" applyFill="1" applyProtection="1">
      <alignment vertical="center"/>
      <protection hidden="1"/>
    </xf>
    <xf numFmtId="0" fontId="14" fillId="10" borderId="0" xfId="3" applyFont="1" applyFill="1" applyProtection="1">
      <alignment vertical="center"/>
      <protection hidden="1"/>
    </xf>
    <xf numFmtId="0" fontId="14" fillId="10" borderId="0" xfId="3" applyFont="1" applyFill="1" applyAlignment="1" applyProtection="1">
      <alignment horizontal="left" vertical="center"/>
      <protection hidden="1"/>
    </xf>
    <xf numFmtId="0" fontId="17" fillId="10" borderId="0" xfId="3" applyFont="1" applyFill="1" applyAlignment="1" applyProtection="1">
      <alignment horizontal="left" vertical="center"/>
      <protection hidden="1"/>
    </xf>
    <xf numFmtId="176" fontId="28" fillId="0" borderId="92" xfId="3" applyNumberFormat="1" applyFont="1" applyBorder="1" applyAlignment="1" applyProtection="1">
      <alignment horizontal="center" vertical="center" wrapText="1"/>
      <protection locked="0" hidden="1"/>
    </xf>
    <xf numFmtId="0" fontId="14" fillId="10" borderId="93" xfId="3" applyFont="1" applyFill="1" applyBorder="1" applyAlignment="1" applyProtection="1">
      <alignment horizontal="center" vertical="center" wrapText="1"/>
      <protection hidden="1"/>
    </xf>
    <xf numFmtId="0" fontId="9" fillId="10" borderId="0" xfId="3" quotePrefix="1" applyFont="1" applyFill="1" applyAlignment="1" applyProtection="1">
      <alignment horizontal="left" vertical="center"/>
      <protection hidden="1"/>
    </xf>
    <xf numFmtId="176" fontId="28" fillId="0" borderId="23" xfId="4" applyNumberFormat="1" applyFont="1" applyBorder="1" applyAlignment="1" applyProtection="1">
      <alignment horizontal="left" vertical="center" wrapText="1"/>
      <protection locked="0" hidden="1"/>
    </xf>
    <xf numFmtId="176" fontId="28" fillId="0" borderId="85" xfId="4" applyNumberFormat="1" applyFont="1" applyBorder="1" applyAlignment="1" applyProtection="1">
      <alignment horizontal="left" vertical="center" wrapText="1"/>
      <protection locked="0" hidden="1"/>
    </xf>
    <xf numFmtId="176" fontId="28" fillId="0" borderId="85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94" xfId="6" applyNumberFormat="1" applyFont="1" applyBorder="1" applyAlignment="1" applyProtection="1">
      <alignment vertical="center" wrapText="1"/>
      <protection locked="0" hidden="1"/>
    </xf>
    <xf numFmtId="176" fontId="28" fillId="0" borderId="95" xfId="6" applyNumberFormat="1" applyFont="1" applyBorder="1" applyAlignment="1" applyProtection="1">
      <alignment vertical="center" wrapText="1"/>
      <protection locked="0" hidden="1"/>
    </xf>
    <xf numFmtId="0" fontId="28" fillId="0" borderId="96" xfId="4" applyFont="1" applyBorder="1" applyAlignment="1" applyProtection="1">
      <alignment horizontal="center" vertical="center" wrapText="1" readingOrder="1"/>
      <protection locked="0" hidden="1"/>
    </xf>
    <xf numFmtId="0" fontId="10" fillId="10" borderId="0" xfId="3" quotePrefix="1" applyFont="1" applyFill="1" applyAlignment="1" applyProtection="1">
      <alignment horizontal="left" vertical="center"/>
      <protection hidden="1"/>
    </xf>
    <xf numFmtId="176" fontId="28" fillId="0" borderId="97" xfId="4" applyNumberFormat="1" applyFont="1" applyBorder="1" applyAlignment="1" applyProtection="1">
      <alignment horizontal="left" vertical="center" wrapText="1"/>
      <protection locked="0" hidden="1"/>
    </xf>
    <xf numFmtId="176" fontId="28" fillId="0" borderId="88" xfId="4" applyNumberFormat="1" applyFont="1" applyBorder="1" applyAlignment="1" applyProtection="1">
      <alignment horizontal="left" vertical="center" wrapText="1"/>
      <protection locked="0" hidden="1"/>
    </xf>
    <xf numFmtId="176" fontId="28" fillId="0" borderId="41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98" xfId="4" applyNumberFormat="1" applyFont="1" applyBorder="1" applyAlignment="1" applyProtection="1">
      <alignment horizontal="center" vertical="center" wrapText="1"/>
      <protection locked="0" hidden="1"/>
    </xf>
    <xf numFmtId="176" fontId="28" fillId="9" borderId="86" xfId="3" applyNumberFormat="1" applyFont="1" applyFill="1" applyBorder="1" applyAlignment="1" applyProtection="1">
      <alignment horizontal="center" vertical="center" wrapText="1"/>
      <protection locked="0" hidden="1"/>
    </xf>
    <xf numFmtId="176" fontId="28" fillId="9" borderId="99" xfId="3" applyNumberFormat="1" applyFont="1" applyFill="1" applyBorder="1" applyAlignment="1" applyProtection="1">
      <alignment horizontal="center" vertical="center" wrapText="1"/>
      <protection locked="0" hidden="1"/>
    </xf>
    <xf numFmtId="179" fontId="28" fillId="0" borderId="92" xfId="4" applyNumberFormat="1" applyFont="1" applyBorder="1" applyAlignment="1" applyProtection="1">
      <alignment horizontal="right" vertical="center"/>
      <protection locked="0" hidden="1"/>
    </xf>
    <xf numFmtId="179" fontId="28" fillId="0" borderId="100" xfId="4" applyNumberFormat="1" applyFont="1" applyBorder="1" applyAlignment="1" applyProtection="1">
      <alignment horizontal="right" vertical="center"/>
      <protection locked="0" hidden="1"/>
    </xf>
    <xf numFmtId="176" fontId="28" fillId="0" borderId="88" xfId="4" applyNumberFormat="1" applyFont="1" applyBorder="1" applyAlignment="1" applyProtection="1">
      <alignment horizontal="center" vertical="center" shrinkToFit="1"/>
      <protection locked="0" hidden="1"/>
    </xf>
    <xf numFmtId="176" fontId="28" fillId="0" borderId="85" xfId="4" applyNumberFormat="1" applyFont="1" applyBorder="1" applyAlignment="1" applyProtection="1">
      <alignment horizontal="center" vertical="center" shrinkToFit="1"/>
      <protection locked="0" hidden="1"/>
    </xf>
    <xf numFmtId="0" fontId="35" fillId="11" borderId="96" xfId="4" applyFont="1" applyFill="1" applyBorder="1" applyAlignment="1" applyProtection="1">
      <alignment horizontal="center" vertical="center" wrapText="1" readingOrder="1"/>
      <protection locked="0" hidden="1"/>
    </xf>
    <xf numFmtId="0" fontId="9" fillId="10" borderId="0" xfId="3" applyFont="1" applyFill="1" applyAlignment="1" applyProtection="1">
      <alignment horizontal="center" vertical="center"/>
      <protection hidden="1"/>
    </xf>
    <xf numFmtId="176" fontId="28" fillId="0" borderId="94" xfId="4" applyNumberFormat="1" applyFont="1" applyBorder="1" applyAlignment="1" applyProtection="1">
      <alignment vertical="center" wrapText="1"/>
      <protection locked="0" hidden="1"/>
    </xf>
    <xf numFmtId="176" fontId="28" fillId="0" borderId="95" xfId="4" applyNumberFormat="1" applyFont="1" applyBorder="1" applyAlignment="1" applyProtection="1">
      <alignment vertical="center" wrapText="1"/>
      <protection locked="0" hidden="1"/>
    </xf>
    <xf numFmtId="0" fontId="2" fillId="8" borderId="0" xfId="2" applyFill="1">
      <alignment vertical="center"/>
    </xf>
    <xf numFmtId="0" fontId="15" fillId="10" borderId="0" xfId="3" applyFont="1" applyFill="1" applyAlignment="1" applyProtection="1">
      <alignment horizontal="left" vertical="center"/>
      <protection hidden="1"/>
    </xf>
    <xf numFmtId="177" fontId="32" fillId="5" borderId="101" xfId="4" applyNumberFormat="1" applyFont="1" applyFill="1" applyBorder="1" applyAlignment="1" applyProtection="1">
      <alignment horizontal="right" vertical="center"/>
      <protection hidden="1"/>
    </xf>
    <xf numFmtId="0" fontId="1" fillId="0" borderId="0" xfId="4">
      <alignment vertical="center"/>
    </xf>
    <xf numFmtId="0" fontId="28" fillId="0" borderId="23" xfId="3" applyFont="1" applyBorder="1" applyAlignment="1" applyProtection="1">
      <alignment horizontal="left" vertical="center" wrapText="1"/>
      <protection locked="0" hidden="1"/>
    </xf>
    <xf numFmtId="0" fontId="28" fillId="0" borderId="85" xfId="3" applyFont="1" applyBorder="1" applyAlignment="1" applyProtection="1">
      <alignment horizontal="left" vertical="center" wrapText="1"/>
      <protection locked="0" hidden="1"/>
    </xf>
    <xf numFmtId="0" fontId="14" fillId="0" borderId="0" xfId="4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4" fillId="8" borderId="0" xfId="4" applyFont="1" applyFill="1" applyAlignment="1">
      <alignment horizontal="center" vertical="center"/>
    </xf>
    <xf numFmtId="0" fontId="13" fillId="12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0" borderId="104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6" xfId="4" applyFont="1" applyBorder="1" applyAlignment="1" applyProtection="1">
      <alignment horizontal="center" vertical="center" shrinkToFit="1" readingOrder="1"/>
      <protection locked="0" hidden="1"/>
    </xf>
    <xf numFmtId="0" fontId="13" fillId="9" borderId="106" xfId="4" applyFont="1" applyFill="1" applyBorder="1" applyAlignment="1" applyProtection="1">
      <alignment horizontal="center" vertical="center" shrinkToFit="1" readingOrder="1"/>
      <protection locked="0" hidden="1"/>
    </xf>
    <xf numFmtId="0" fontId="13" fillId="9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2" borderId="108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09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0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1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2" xfId="4" applyFont="1" applyFill="1" applyBorder="1" applyAlignment="1" applyProtection="1">
      <alignment horizontal="center" vertical="center" wrapText="1" readingOrder="1"/>
      <protection locked="0" hidden="1"/>
    </xf>
    <xf numFmtId="0" fontId="1" fillId="12" borderId="20" xfId="4" applyFill="1" applyBorder="1" applyProtection="1">
      <alignment vertical="center"/>
      <protection locked="0" hidden="1"/>
    </xf>
    <xf numFmtId="0" fontId="22" fillId="8" borderId="0" xfId="4" applyFont="1" applyFill="1">
      <alignment vertical="center"/>
    </xf>
    <xf numFmtId="0" fontId="13" fillId="12" borderId="113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4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5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69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6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43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7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8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19" xfId="4" applyFont="1" applyFill="1" applyBorder="1" applyAlignment="1" applyProtection="1">
      <alignment horizontal="center" vertical="center" wrapText="1" readingOrder="1"/>
      <protection locked="0" hidden="1"/>
    </xf>
    <xf numFmtId="0" fontId="13" fillId="12" borderId="120" xfId="4" applyFont="1" applyFill="1" applyBorder="1" applyAlignment="1" applyProtection="1">
      <alignment horizontal="center" vertical="center" wrapText="1" readingOrder="1"/>
      <protection locked="0" hidden="1"/>
    </xf>
    <xf numFmtId="0" fontId="22" fillId="0" borderId="0" xfId="4" applyFont="1">
      <alignment vertical="center"/>
    </xf>
    <xf numFmtId="0" fontId="36" fillId="0" borderId="121" xfId="4" applyFont="1" applyBorder="1" applyAlignment="1" applyProtection="1">
      <alignment horizontal="right" vertical="center"/>
      <protection hidden="1"/>
    </xf>
    <xf numFmtId="0" fontId="37" fillId="0" borderId="121" xfId="4" applyFont="1" applyBorder="1" applyProtection="1">
      <alignment vertical="center"/>
      <protection locked="0" hidden="1"/>
    </xf>
    <xf numFmtId="0" fontId="38" fillId="0" borderId="121" xfId="4" applyFont="1" applyBorder="1" applyProtection="1">
      <alignment vertical="center"/>
      <protection hidden="1"/>
    </xf>
    <xf numFmtId="0" fontId="39" fillId="0" borderId="121" xfId="4" applyFont="1" applyBorder="1" applyProtection="1">
      <alignment vertical="center"/>
      <protection locked="0" hidden="1"/>
    </xf>
    <xf numFmtId="0" fontId="24" fillId="0" borderId="121" xfId="4" applyFont="1" applyBorder="1" applyProtection="1">
      <alignment vertical="center"/>
      <protection locked="0" hidden="1"/>
    </xf>
    <xf numFmtId="0" fontId="3" fillId="8" borderId="0" xfId="4" applyFont="1" applyFill="1">
      <alignment vertical="center"/>
    </xf>
    <xf numFmtId="0" fontId="10" fillId="10" borderId="0" xfId="3" applyFont="1" applyFill="1" applyAlignment="1" applyProtection="1">
      <alignment horizontal="distributed" vertical="center"/>
      <protection hidden="1"/>
    </xf>
    <xf numFmtId="0" fontId="27" fillId="0" borderId="1" xfId="4" applyFont="1" applyBorder="1" applyAlignment="1">
      <alignment horizontal="center" vertical="center"/>
    </xf>
    <xf numFmtId="0" fontId="27" fillId="0" borderId="121" xfId="4" applyFont="1" applyBorder="1" applyAlignment="1">
      <alignment horizontal="center" vertical="center"/>
    </xf>
    <xf numFmtId="0" fontId="27" fillId="0" borderId="9" xfId="4" applyFont="1" applyBorder="1" applyAlignment="1">
      <alignment horizontal="center" vertical="center"/>
    </xf>
    <xf numFmtId="0" fontId="22" fillId="8" borderId="0" xfId="3" applyFont="1" applyFill="1" applyProtection="1">
      <alignment vertical="center"/>
      <protection hidden="1"/>
    </xf>
    <xf numFmtId="0" fontId="14" fillId="10" borderId="0" xfId="3" applyFont="1" applyFill="1" applyAlignment="1" applyProtection="1">
      <alignment horizontal="center" vertical="center"/>
      <protection hidden="1"/>
    </xf>
    <xf numFmtId="0" fontId="27" fillId="0" borderId="61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122" xfId="4" applyFont="1" applyBorder="1" applyAlignment="1">
      <alignment horizontal="center" vertical="center"/>
    </xf>
    <xf numFmtId="0" fontId="3" fillId="8" borderId="0" xfId="3" applyFill="1" applyProtection="1">
      <alignment vertical="center"/>
      <protection hidden="1"/>
    </xf>
    <xf numFmtId="0" fontId="13" fillId="8" borderId="0" xfId="3" applyFont="1" applyFill="1" applyAlignment="1" applyProtection="1">
      <alignment horizontal="center" vertical="center"/>
      <protection hidden="1"/>
    </xf>
    <xf numFmtId="0" fontId="13" fillId="8" borderId="0" xfId="3" applyFont="1" applyFill="1" applyAlignment="1" applyProtection="1">
      <alignment horizontal="left" vertical="center"/>
      <protection hidden="1"/>
    </xf>
    <xf numFmtId="0" fontId="12" fillId="8" borderId="0" xfId="3" applyFont="1" applyFill="1" applyAlignment="1" applyProtection="1">
      <alignment horizontal="left" vertical="center"/>
      <protection hidden="1"/>
    </xf>
    <xf numFmtId="0" fontId="27" fillId="0" borderId="53" xfId="4" applyFont="1" applyBorder="1" applyAlignment="1">
      <alignment horizontal="center" vertical="center"/>
    </xf>
    <xf numFmtId="0" fontId="27" fillId="0" borderId="70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 vertical="center"/>
    </xf>
  </cellXfs>
  <cellStyles count="7">
    <cellStyle name="경고문" xfId="2" builtinId="11"/>
    <cellStyle name="쉼표 [0]" xfId="1" builtinId="6"/>
    <cellStyle name="표준" xfId="0" builtinId="0"/>
    <cellStyle name="표준 19" xfId="3" xr:uid="{4AB67ADD-3D1B-4B2D-B0E9-A43C96FD7F9F}"/>
    <cellStyle name="표준 40 2" xfId="6" xr:uid="{4CC118C0-054D-493A-8080-6F325BA9B7D9}"/>
    <cellStyle name="표준 41 2" xfId="4" xr:uid="{AF9F1EC4-6777-41FD-B319-9560AF6BE7BD}"/>
    <cellStyle name="하이퍼링크" xfId="5" builtinId="8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C520B6-4DB4-4A9C-97FE-67BDD90654BF}"/>
            </a:ext>
          </a:extLst>
        </xdr:cNvPr>
        <xdr:cNvSpPr/>
      </xdr:nvSpPr>
      <xdr:spPr>
        <a:xfrm>
          <a:off x="11029949" y="95250"/>
          <a:ext cx="4362451" cy="1143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FB5638B-5336-483A-99B8-BA8FB4C6151A}"/>
            </a:ext>
          </a:extLst>
        </xdr:cNvPr>
        <xdr:cNvSpPr/>
      </xdr:nvSpPr>
      <xdr:spPr>
        <a:xfrm>
          <a:off x="23317198" y="209550"/>
          <a:ext cx="3390901" cy="2190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6%20%20Motion&#49373;&#49328;&#48376;&#48512;%20&#54408;&#51656;&#48372;&#51613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7. 투자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93BE-B5D6-4718-86A3-2E24618FA325}">
  <dimension ref="A1:Z30"/>
  <sheetViews>
    <sheetView showGridLines="0" tabSelected="1" view="pageBreakPreview" zoomScaleNormal="100" zoomScaleSheetLayoutView="100" workbookViewId="0">
      <selection sqref="A1:AA5"/>
    </sheetView>
  </sheetViews>
  <sheetFormatPr defaultColWidth="9" defaultRowHeight="13.5" x14ac:dyDescent="0.3"/>
  <cols>
    <col min="1" max="1" width="3.75" style="1" customWidth="1"/>
    <col min="2" max="2" width="12" style="1" customWidth="1"/>
    <col min="3" max="3" width="9.625" style="1" customWidth="1"/>
    <col min="4" max="11" width="7.75" style="1" customWidth="1"/>
    <col min="12" max="12" width="8.125" style="1" customWidth="1"/>
    <col min="13" max="13" width="8.625" style="1" customWidth="1"/>
    <col min="14" max="14" width="13.5" style="1" customWidth="1"/>
    <col min="15" max="15" width="21.875" style="1" customWidth="1"/>
    <col min="16" max="16" width="1.875" style="1" customWidth="1"/>
    <col min="17" max="17" width="0.875" style="1" customWidth="1"/>
    <col min="18" max="18" width="1.5" style="1" customWidth="1"/>
    <col min="19" max="19" width="1.625" style="1" customWidth="1"/>
    <col min="20" max="20" width="4.5" style="1" customWidth="1"/>
    <col min="21" max="23" width="9" style="1"/>
    <col min="24" max="24" width="9" style="1" customWidth="1"/>
    <col min="25" max="25" width="0.75" style="1" customWidth="1"/>
    <col min="26" max="26" width="9" style="1" hidden="1" customWidth="1"/>
    <col min="27" max="27" width="9" style="1" customWidth="1"/>
    <col min="28" max="16384" width="9" style="1"/>
  </cols>
  <sheetData>
    <row r="1" spans="1:24" ht="54.95" customHeight="1" thickBot="1" x14ac:dyDescent="0.35">
      <c r="A1" s="130" t="s">
        <v>63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8"/>
      <c r="P1" s="127"/>
      <c r="Q1" s="127"/>
      <c r="R1" s="127"/>
      <c r="S1" s="127"/>
      <c r="T1" s="127"/>
      <c r="U1" s="127"/>
      <c r="V1" s="127"/>
      <c r="W1" s="127"/>
      <c r="X1" s="127"/>
    </row>
    <row r="2" spans="1:24" s="122" customFormat="1" ht="20.100000000000001" customHeight="1" thickBot="1" x14ac:dyDescent="0.35">
      <c r="A2" s="126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4"/>
      <c r="O2" s="124"/>
      <c r="R2" s="123"/>
    </row>
    <row r="3" spans="1:24" s="83" customFormat="1" ht="20.100000000000001" customHeight="1" x14ac:dyDescent="0.3">
      <c r="A3" s="121" t="s">
        <v>62</v>
      </c>
      <c r="B3" s="120"/>
      <c r="C3" s="119" t="s">
        <v>61</v>
      </c>
      <c r="D3" s="118" t="s">
        <v>60</v>
      </c>
      <c r="E3" s="118"/>
      <c r="F3" s="118"/>
      <c r="G3" s="118"/>
      <c r="H3" s="118"/>
      <c r="I3" s="118"/>
      <c r="J3" s="117"/>
      <c r="K3" s="117"/>
      <c r="L3" s="117"/>
      <c r="M3" s="116" t="s">
        <v>59</v>
      </c>
      <c r="N3" s="115" t="s">
        <v>58</v>
      </c>
      <c r="O3" s="114" t="s">
        <v>57</v>
      </c>
      <c r="R3" s="113" t="s">
        <v>56</v>
      </c>
      <c r="S3" s="112"/>
      <c r="T3" s="112"/>
      <c r="U3" s="112"/>
      <c r="V3" s="111"/>
      <c r="W3" s="111"/>
    </row>
    <row r="4" spans="1:24" s="83" customFormat="1" ht="20.100000000000001" customHeight="1" x14ac:dyDescent="0.3">
      <c r="A4" s="110"/>
      <c r="B4" s="109"/>
      <c r="C4" s="108"/>
      <c r="D4" s="107" t="s">
        <v>55</v>
      </c>
      <c r="E4" s="104"/>
      <c r="F4" s="106" t="s">
        <v>54</v>
      </c>
      <c r="G4" s="104"/>
      <c r="H4" s="105" t="s">
        <v>53</v>
      </c>
      <c r="I4" s="104"/>
      <c r="J4" s="105" t="s">
        <v>52</v>
      </c>
      <c r="K4" s="104"/>
      <c r="L4" s="103" t="s">
        <v>51</v>
      </c>
      <c r="M4" s="102"/>
      <c r="N4" s="101"/>
      <c r="O4" s="100"/>
      <c r="Q4" s="85"/>
      <c r="R4" s="67"/>
      <c r="S4" s="47"/>
      <c r="T4" s="47"/>
      <c r="U4" s="47"/>
      <c r="V4" s="84"/>
      <c r="W4" s="84"/>
      <c r="X4" s="84"/>
    </row>
    <row r="5" spans="1:24" s="83" customFormat="1" ht="20.100000000000001" customHeight="1" thickBot="1" x14ac:dyDescent="0.35">
      <c r="A5" s="99"/>
      <c r="B5" s="98"/>
      <c r="C5" s="97"/>
      <c r="D5" s="96" t="s">
        <v>50</v>
      </c>
      <c r="E5" s="95" t="s">
        <v>49</v>
      </c>
      <c r="F5" s="91" t="s">
        <v>50</v>
      </c>
      <c r="G5" s="94" t="s">
        <v>49</v>
      </c>
      <c r="H5" s="93" t="s">
        <v>50</v>
      </c>
      <c r="I5" s="92" t="s">
        <v>49</v>
      </c>
      <c r="J5" s="91" t="s">
        <v>50</v>
      </c>
      <c r="K5" s="90" t="s">
        <v>49</v>
      </c>
      <c r="L5" s="89"/>
      <c r="M5" s="88"/>
      <c r="N5" s="87"/>
      <c r="O5" s="86"/>
      <c r="Q5" s="85" t="s">
        <v>40</v>
      </c>
      <c r="R5" s="47" t="s">
        <v>48</v>
      </c>
      <c r="S5" s="47"/>
      <c r="T5" s="47"/>
      <c r="U5" s="47"/>
      <c r="V5" s="84"/>
      <c r="W5" s="84"/>
      <c r="X5" s="84"/>
    </row>
    <row r="6" spans="1:24" s="5" customFormat="1" ht="20.100000000000001" customHeight="1" x14ac:dyDescent="0.3">
      <c r="A6" s="82" t="s">
        <v>47</v>
      </c>
      <c r="B6" s="81"/>
      <c r="C6" s="80">
        <v>0</v>
      </c>
      <c r="D6" s="79"/>
      <c r="E6" s="77"/>
      <c r="F6" s="78"/>
      <c r="G6" s="77"/>
      <c r="H6" s="76"/>
      <c r="I6" s="77"/>
      <c r="J6" s="76">
        <v>0</v>
      </c>
      <c r="K6" s="75">
        <v>0</v>
      </c>
      <c r="L6" s="74">
        <f>(D6+F6+H6+J6)-(E6+G6+I6+K6)</f>
        <v>0</v>
      </c>
      <c r="M6" s="73">
        <f>C6+L6</f>
        <v>0</v>
      </c>
      <c r="N6" s="72" t="s">
        <v>5</v>
      </c>
      <c r="O6" s="71"/>
      <c r="Q6" s="4" t="s">
        <v>46</v>
      </c>
      <c r="R6" s="6"/>
      <c r="S6" s="46" t="s">
        <v>45</v>
      </c>
      <c r="T6" s="70"/>
      <c r="U6" s="70"/>
      <c r="V6" s="70"/>
      <c r="W6" s="70"/>
      <c r="X6" s="70"/>
    </row>
    <row r="7" spans="1:24" s="5" customFormat="1" ht="20.100000000000001" customHeight="1" x14ac:dyDescent="0.3">
      <c r="A7" s="59" t="s">
        <v>44</v>
      </c>
      <c r="B7" s="58" t="s">
        <v>43</v>
      </c>
      <c r="C7" s="57"/>
      <c r="D7" s="56"/>
      <c r="E7" s="54"/>
      <c r="F7" s="55"/>
      <c r="G7" s="54"/>
      <c r="H7" s="53"/>
      <c r="I7" s="54"/>
      <c r="J7" s="53"/>
      <c r="K7" s="52"/>
      <c r="L7" s="51">
        <f>(D7+F7+H7+J7)-(E7+G7+I7+K7)</f>
        <v>0</v>
      </c>
      <c r="M7" s="69">
        <f>C7+L7</f>
        <v>0</v>
      </c>
      <c r="N7" s="49" t="s">
        <v>5</v>
      </c>
      <c r="O7" s="68"/>
      <c r="Q7" s="4"/>
      <c r="R7" s="47" t="s">
        <v>42</v>
      </c>
      <c r="S7" s="6"/>
      <c r="T7" s="6"/>
      <c r="U7" s="6"/>
      <c r="V7" s="7"/>
      <c r="W7" s="7"/>
      <c r="X7" s="7"/>
    </row>
    <row r="8" spans="1:24" s="5" customFormat="1" ht="20.100000000000001" customHeight="1" x14ac:dyDescent="0.3">
      <c r="A8" s="44"/>
      <c r="B8" s="43" t="s">
        <v>41</v>
      </c>
      <c r="C8" s="42"/>
      <c r="D8" s="41"/>
      <c r="E8" s="39"/>
      <c r="F8" s="40"/>
      <c r="G8" s="39"/>
      <c r="H8" s="38"/>
      <c r="I8" s="39"/>
      <c r="J8" s="38"/>
      <c r="K8" s="37"/>
      <c r="L8" s="36">
        <f>(D8+F8+H8+J8)-(E8+G8+I8+K8)</f>
        <v>0</v>
      </c>
      <c r="M8" s="35">
        <f>C8+L8</f>
        <v>0</v>
      </c>
      <c r="N8" s="45" t="s">
        <v>5</v>
      </c>
      <c r="O8" s="33"/>
      <c r="Q8" s="4"/>
      <c r="R8" s="47" t="s">
        <v>40</v>
      </c>
      <c r="S8" s="67" t="s">
        <v>39</v>
      </c>
      <c r="T8" s="6"/>
      <c r="U8" s="6"/>
      <c r="V8" s="7"/>
      <c r="W8" s="7"/>
      <c r="X8" s="7"/>
    </row>
    <row r="9" spans="1:24" s="5" customFormat="1" ht="20.100000000000001" customHeight="1" x14ac:dyDescent="0.3">
      <c r="A9" s="44"/>
      <c r="B9" s="43" t="s">
        <v>38</v>
      </c>
      <c r="C9" s="42"/>
      <c r="D9" s="41"/>
      <c r="E9" s="39"/>
      <c r="F9" s="40"/>
      <c r="G9" s="39"/>
      <c r="H9" s="38"/>
      <c r="I9" s="39"/>
      <c r="J9" s="38"/>
      <c r="K9" s="37"/>
      <c r="L9" s="36">
        <f>(D9+F9+H9+J9)-(E9+G9+I9+K9)</f>
        <v>0</v>
      </c>
      <c r="M9" s="35">
        <f>C9+L9</f>
        <v>0</v>
      </c>
      <c r="N9" s="45" t="s">
        <v>5</v>
      </c>
      <c r="O9" s="33"/>
      <c r="Q9" s="4"/>
      <c r="R9" s="47"/>
      <c r="S9" s="67" t="s">
        <v>37</v>
      </c>
      <c r="T9" s="6"/>
      <c r="U9" s="6"/>
      <c r="V9" s="7"/>
      <c r="W9" s="7"/>
      <c r="X9" s="7"/>
    </row>
    <row r="10" spans="1:24" s="5" customFormat="1" ht="20.100000000000001" customHeight="1" x14ac:dyDescent="0.3">
      <c r="A10" s="32"/>
      <c r="B10" s="31" t="s">
        <v>6</v>
      </c>
      <c r="C10" s="30">
        <f>SUM(C6:C9)</f>
        <v>0</v>
      </c>
      <c r="D10" s="29">
        <f>SUM(D7:D9)</f>
        <v>0</v>
      </c>
      <c r="E10" s="27">
        <f>SUM(E7:E9)</f>
        <v>0</v>
      </c>
      <c r="F10" s="26">
        <f>SUM(F7:F9)</f>
        <v>0</v>
      </c>
      <c r="G10" s="27">
        <f>SUM(G7:G9)</f>
        <v>0</v>
      </c>
      <c r="H10" s="26">
        <f>SUM(H7:H9)</f>
        <v>0</v>
      </c>
      <c r="I10" s="27">
        <f>SUM(I7:I9)</f>
        <v>0</v>
      </c>
      <c r="J10" s="28">
        <f>SUM(J6:J9)</f>
        <v>0</v>
      </c>
      <c r="K10" s="25">
        <f>SUM(K6:K9)</f>
        <v>0</v>
      </c>
      <c r="L10" s="24">
        <f>(D10+F10+H10+J10)-(E10+G10+I10+K10)</f>
        <v>0</v>
      </c>
      <c r="M10" s="23">
        <f>C10+L10</f>
        <v>0</v>
      </c>
      <c r="N10" s="22">
        <f>SUM(N7:N9)</f>
        <v>0</v>
      </c>
      <c r="O10" s="61" t="s">
        <v>3</v>
      </c>
      <c r="Q10" s="4"/>
      <c r="R10" s="6"/>
      <c r="S10" s="47" t="s">
        <v>36</v>
      </c>
      <c r="T10" s="6"/>
      <c r="U10" s="6"/>
      <c r="V10" s="7"/>
      <c r="W10" s="7"/>
      <c r="X10" s="7"/>
    </row>
    <row r="11" spans="1:24" s="5" customFormat="1" ht="20.100000000000001" customHeight="1" x14ac:dyDescent="0.3">
      <c r="A11" s="59" t="s">
        <v>35</v>
      </c>
      <c r="B11" s="58" t="s">
        <v>34</v>
      </c>
      <c r="C11" s="57">
        <v>1</v>
      </c>
      <c r="D11" s="56"/>
      <c r="E11" s="54"/>
      <c r="F11" s="55"/>
      <c r="G11" s="54"/>
      <c r="H11" s="53"/>
      <c r="I11" s="54"/>
      <c r="J11" s="53"/>
      <c r="K11" s="52"/>
      <c r="L11" s="51">
        <f>(D11+F11+H11+J11)-(E11+G11+I11+K11)</f>
        <v>0</v>
      </c>
      <c r="M11" s="50">
        <f>C11+L11</f>
        <v>1</v>
      </c>
      <c r="N11" s="66"/>
      <c r="O11" s="48"/>
      <c r="Q11" s="4"/>
      <c r="R11" s="6"/>
      <c r="S11" s="47" t="s">
        <v>33</v>
      </c>
      <c r="T11" s="6"/>
      <c r="U11" s="6"/>
      <c r="V11" s="7"/>
      <c r="W11" s="7"/>
      <c r="X11" s="7"/>
    </row>
    <row r="12" spans="1:24" s="5" customFormat="1" ht="20.100000000000001" customHeight="1" x14ac:dyDescent="0.3">
      <c r="A12" s="44"/>
      <c r="B12" s="43" t="s">
        <v>32</v>
      </c>
      <c r="C12" s="42">
        <v>2</v>
      </c>
      <c r="D12" s="41"/>
      <c r="E12" s="39"/>
      <c r="F12" s="40"/>
      <c r="G12" s="39"/>
      <c r="H12" s="38"/>
      <c r="I12" s="39"/>
      <c r="J12" s="38"/>
      <c r="K12" s="37"/>
      <c r="L12" s="36">
        <f>(D12+F12+H12+J12)-(E12+G12+I12+K12)</f>
        <v>0</v>
      </c>
      <c r="M12" s="35">
        <f>C12+L12</f>
        <v>2</v>
      </c>
      <c r="N12" s="34"/>
      <c r="O12" s="33"/>
      <c r="Q12" s="4"/>
      <c r="R12" s="6"/>
      <c r="S12" s="6"/>
      <c r="T12" s="8" t="s">
        <v>31</v>
      </c>
      <c r="U12" s="6"/>
      <c r="V12" s="7"/>
      <c r="W12" s="7"/>
      <c r="X12" s="7"/>
    </row>
    <row r="13" spans="1:24" s="5" customFormat="1" ht="20.100000000000001" customHeight="1" x14ac:dyDescent="0.3">
      <c r="A13" s="44"/>
      <c r="B13" s="43" t="s">
        <v>30</v>
      </c>
      <c r="C13" s="42">
        <v>2</v>
      </c>
      <c r="D13" s="41"/>
      <c r="E13" s="39"/>
      <c r="F13" s="40"/>
      <c r="G13" s="39"/>
      <c r="H13" s="38"/>
      <c r="I13" s="39"/>
      <c r="J13" s="38"/>
      <c r="K13" s="65"/>
      <c r="L13" s="36">
        <f>(D13+F13+H13+J13)-(E13+G13+I13+K13)</f>
        <v>0</v>
      </c>
      <c r="M13" s="35">
        <f>C13+L13</f>
        <v>2</v>
      </c>
      <c r="N13" s="34"/>
      <c r="O13" s="33"/>
      <c r="Q13" s="4"/>
      <c r="R13" s="6"/>
      <c r="S13" s="6"/>
      <c r="T13" s="8"/>
      <c r="U13" s="6" t="s">
        <v>29</v>
      </c>
      <c r="V13" s="7"/>
      <c r="W13" s="7"/>
      <c r="X13" s="7"/>
    </row>
    <row r="14" spans="1:24" s="5" customFormat="1" ht="20.100000000000001" customHeight="1" x14ac:dyDescent="0.3">
      <c r="A14" s="44"/>
      <c r="B14" s="43" t="s">
        <v>28</v>
      </c>
      <c r="C14" s="42">
        <v>2</v>
      </c>
      <c r="D14" s="41"/>
      <c r="E14" s="39"/>
      <c r="F14" s="40"/>
      <c r="G14" s="39"/>
      <c r="H14" s="38"/>
      <c r="I14" s="39"/>
      <c r="J14" s="38"/>
      <c r="K14" s="37"/>
      <c r="L14" s="36">
        <f>(D14+F14+H14+J14)-(E14+G14+I14+K14)</f>
        <v>0</v>
      </c>
      <c r="M14" s="35">
        <f>C14+L14</f>
        <v>2</v>
      </c>
      <c r="N14" s="34"/>
      <c r="O14" s="33"/>
      <c r="Q14" s="4"/>
      <c r="R14" s="6"/>
      <c r="S14" s="60" t="s">
        <v>27</v>
      </c>
      <c r="T14" s="6"/>
      <c r="U14" s="6"/>
      <c r="V14" s="7"/>
      <c r="W14" s="7"/>
      <c r="X14" s="7"/>
    </row>
    <row r="15" spans="1:24" s="5" customFormat="1" ht="20.100000000000001" customHeight="1" x14ac:dyDescent="0.3">
      <c r="A15" s="44"/>
      <c r="B15" s="43" t="s">
        <v>26</v>
      </c>
      <c r="C15" s="42">
        <v>4</v>
      </c>
      <c r="D15" s="41"/>
      <c r="E15" s="39"/>
      <c r="F15" s="40"/>
      <c r="G15" s="39"/>
      <c r="H15" s="38"/>
      <c r="I15" s="39"/>
      <c r="J15" s="38"/>
      <c r="K15" s="37"/>
      <c r="L15" s="36">
        <f>(D15+F15+H15+J15)-(E15+G15+I15+K15)</f>
        <v>0</v>
      </c>
      <c r="M15" s="35">
        <f>C15+L15</f>
        <v>4</v>
      </c>
      <c r="N15" s="34"/>
      <c r="O15" s="33"/>
      <c r="Q15" s="4"/>
      <c r="R15" s="7"/>
      <c r="S15" s="60"/>
      <c r="T15" s="64" t="s">
        <v>25</v>
      </c>
      <c r="U15" s="6"/>
      <c r="V15" s="7"/>
      <c r="W15" s="7"/>
      <c r="X15" s="7"/>
    </row>
    <row r="16" spans="1:24" s="5" customFormat="1" ht="20.100000000000001" customHeight="1" x14ac:dyDescent="0.3">
      <c r="A16" s="44"/>
      <c r="B16" s="43" t="s">
        <v>24</v>
      </c>
      <c r="C16" s="42">
        <v>3</v>
      </c>
      <c r="D16" s="41"/>
      <c r="E16" s="39"/>
      <c r="F16" s="40"/>
      <c r="G16" s="39"/>
      <c r="H16" s="38"/>
      <c r="I16" s="39"/>
      <c r="J16" s="38"/>
      <c r="K16" s="37"/>
      <c r="L16" s="36">
        <f>(D16+F16+H16+J16)-(E16+G16+I16+K16)</f>
        <v>0</v>
      </c>
      <c r="M16" s="35">
        <f>C16+L16</f>
        <v>3</v>
      </c>
      <c r="N16" s="34"/>
      <c r="O16" s="33"/>
      <c r="Q16" s="4"/>
      <c r="R16" s="7"/>
      <c r="S16" s="63" t="s">
        <v>23</v>
      </c>
      <c r="T16" s="7"/>
      <c r="U16" s="7"/>
      <c r="V16" s="7"/>
      <c r="W16" s="7"/>
      <c r="X16" s="7"/>
    </row>
    <row r="17" spans="1:26" s="5" customFormat="1" ht="20.100000000000001" customHeight="1" x14ac:dyDescent="0.3">
      <c r="A17" s="44"/>
      <c r="B17" s="43" t="s">
        <v>22</v>
      </c>
      <c r="C17" s="42"/>
      <c r="D17" s="41"/>
      <c r="E17" s="39"/>
      <c r="F17" s="40"/>
      <c r="G17" s="39"/>
      <c r="H17" s="38"/>
      <c r="I17" s="39"/>
      <c r="J17" s="38"/>
      <c r="K17" s="37"/>
      <c r="L17" s="36">
        <f>(D17+F17+H17+J17)-(E17+G17+I17+K17)</f>
        <v>0</v>
      </c>
      <c r="M17" s="35">
        <f>C17+L17</f>
        <v>0</v>
      </c>
      <c r="N17" s="34"/>
      <c r="O17" s="33"/>
      <c r="Q17" s="4"/>
      <c r="R17" s="47"/>
      <c r="S17" s="60"/>
      <c r="T17" s="62" t="s">
        <v>21</v>
      </c>
      <c r="U17" s="8"/>
      <c r="V17" s="7"/>
      <c r="W17" s="7"/>
      <c r="X17" s="7"/>
    </row>
    <row r="18" spans="1:26" s="5" customFormat="1" ht="20.100000000000001" customHeight="1" x14ac:dyDescent="0.3">
      <c r="A18" s="44"/>
      <c r="B18" s="43" t="s">
        <v>20</v>
      </c>
      <c r="C18" s="42"/>
      <c r="D18" s="41"/>
      <c r="E18" s="39"/>
      <c r="F18" s="40"/>
      <c r="G18" s="39"/>
      <c r="H18" s="38"/>
      <c r="I18" s="39"/>
      <c r="J18" s="38"/>
      <c r="K18" s="37"/>
      <c r="L18" s="36">
        <f>(D18+F18+H18+J18)-(E18+G18+I18+K18)</f>
        <v>0</v>
      </c>
      <c r="M18" s="35">
        <f>C18+L18</f>
        <v>0</v>
      </c>
      <c r="N18" s="34"/>
      <c r="O18" s="33"/>
      <c r="Q18" s="4"/>
      <c r="R18" s="47"/>
      <c r="S18" s="60" t="s">
        <v>19</v>
      </c>
      <c r="T18" s="7"/>
      <c r="U18" s="7"/>
      <c r="V18" s="7"/>
      <c r="W18" s="7"/>
      <c r="X18" s="7"/>
    </row>
    <row r="19" spans="1:26" s="5" customFormat="1" ht="20.100000000000001" customHeight="1" x14ac:dyDescent="0.3">
      <c r="A19" s="32"/>
      <c r="B19" s="31" t="s">
        <v>6</v>
      </c>
      <c r="C19" s="30">
        <f>SUM(C11:C18)</f>
        <v>14</v>
      </c>
      <c r="D19" s="29">
        <f>SUM(D11:D18)</f>
        <v>0</v>
      </c>
      <c r="E19" s="27">
        <f>SUM(E11:E18)</f>
        <v>0</v>
      </c>
      <c r="F19" s="28">
        <f>SUM(F11:F18)</f>
        <v>0</v>
      </c>
      <c r="G19" s="27">
        <f>SUM(G11:G18)</f>
        <v>0</v>
      </c>
      <c r="H19" s="26">
        <f>SUM(H11:H18)</f>
        <v>0</v>
      </c>
      <c r="I19" s="27">
        <f>SUM(I11:I18)</f>
        <v>0</v>
      </c>
      <c r="J19" s="26">
        <f>SUM(J11:J18)</f>
        <v>0</v>
      </c>
      <c r="K19" s="25">
        <f>SUM(K11:K18)</f>
        <v>0</v>
      </c>
      <c r="L19" s="24">
        <f>(D19+F19+H19+J19)-(E19+G19+I19+K19)</f>
        <v>0</v>
      </c>
      <c r="M19" s="23">
        <f>C19+L19</f>
        <v>14</v>
      </c>
      <c r="N19" s="22">
        <f>SUM(N11:N18)</f>
        <v>0</v>
      </c>
      <c r="O19" s="61" t="s">
        <v>3</v>
      </c>
      <c r="Q19" s="4"/>
      <c r="R19" s="47"/>
      <c r="S19" s="6"/>
      <c r="T19" s="60" t="s">
        <v>18</v>
      </c>
      <c r="U19" s="7"/>
      <c r="V19" s="7"/>
      <c r="W19" s="7"/>
      <c r="X19" s="6"/>
    </row>
    <row r="20" spans="1:26" s="5" customFormat="1" ht="20.100000000000001" customHeight="1" x14ac:dyDescent="0.3">
      <c r="A20" s="59" t="s">
        <v>17</v>
      </c>
      <c r="B20" s="58" t="s">
        <v>16</v>
      </c>
      <c r="C20" s="57">
        <v>1</v>
      </c>
      <c r="D20" s="56"/>
      <c r="E20" s="54"/>
      <c r="F20" s="55"/>
      <c r="G20" s="54"/>
      <c r="H20" s="53"/>
      <c r="I20" s="54"/>
      <c r="J20" s="53"/>
      <c r="K20" s="52"/>
      <c r="L20" s="51">
        <f>(D20+F20+H20+J20)-(E20+G20+I20+K20)</f>
        <v>0</v>
      </c>
      <c r="M20" s="50">
        <f>C20+L20</f>
        <v>1</v>
      </c>
      <c r="N20" s="49" t="s">
        <v>5</v>
      </c>
      <c r="O20" s="48"/>
      <c r="Q20" s="4"/>
      <c r="R20" s="47" t="s">
        <v>15</v>
      </c>
      <c r="S20" s="6"/>
      <c r="T20" s="6"/>
      <c r="U20" s="7"/>
      <c r="V20" s="7"/>
      <c r="W20" s="8"/>
      <c r="X20" s="7"/>
    </row>
    <row r="21" spans="1:26" s="5" customFormat="1" ht="20.100000000000001" customHeight="1" x14ac:dyDescent="0.3">
      <c r="A21" s="44"/>
      <c r="B21" s="43" t="s">
        <v>14</v>
      </c>
      <c r="C21" s="42"/>
      <c r="D21" s="41"/>
      <c r="E21" s="39"/>
      <c r="F21" s="40"/>
      <c r="G21" s="39"/>
      <c r="H21" s="38"/>
      <c r="I21" s="39"/>
      <c r="J21" s="38"/>
      <c r="K21" s="37"/>
      <c r="L21" s="36">
        <f>(D21+F21+H21+J21)-(E21+G21+I21+K21)</f>
        <v>0</v>
      </c>
      <c r="M21" s="35">
        <f>C21+L21</f>
        <v>0</v>
      </c>
      <c r="N21" s="45" t="s">
        <v>5</v>
      </c>
      <c r="O21" s="33"/>
      <c r="Q21" s="4"/>
      <c r="R21" s="8"/>
      <c r="S21" s="46" t="s">
        <v>13</v>
      </c>
      <c r="T21" s="7"/>
      <c r="U21" s="6"/>
      <c r="V21" s="8"/>
      <c r="W21" s="8"/>
      <c r="X21" s="7"/>
    </row>
    <row r="22" spans="1:26" s="5" customFormat="1" ht="20.100000000000001" customHeight="1" x14ac:dyDescent="0.3">
      <c r="A22" s="44"/>
      <c r="B22" s="43" t="s">
        <v>12</v>
      </c>
      <c r="C22" s="42">
        <v>2</v>
      </c>
      <c r="D22" s="41"/>
      <c r="E22" s="39"/>
      <c r="F22" s="40"/>
      <c r="G22" s="39"/>
      <c r="H22" s="38"/>
      <c r="I22" s="39"/>
      <c r="J22" s="38"/>
      <c r="K22" s="37"/>
      <c r="L22" s="36">
        <f>(D22+F22+H22+J22)-(E22+G22+I22+K22)</f>
        <v>0</v>
      </c>
      <c r="M22" s="35">
        <f>C22+L22</f>
        <v>2</v>
      </c>
      <c r="N22" s="45" t="s">
        <v>5</v>
      </c>
      <c r="O22" s="33"/>
      <c r="Q22" s="4"/>
      <c r="R22" s="8"/>
      <c r="S22" s="6" t="s">
        <v>11</v>
      </c>
      <c r="T22" s="6"/>
      <c r="U22" s="6"/>
      <c r="V22" s="8"/>
      <c r="W22" s="8"/>
      <c r="X22" s="7"/>
    </row>
    <row r="23" spans="1:26" s="5" customFormat="1" ht="20.100000000000001" customHeight="1" x14ac:dyDescent="0.3">
      <c r="A23" s="44"/>
      <c r="B23" s="43" t="s">
        <v>10</v>
      </c>
      <c r="C23" s="42"/>
      <c r="D23" s="41"/>
      <c r="E23" s="39"/>
      <c r="F23" s="40"/>
      <c r="G23" s="39"/>
      <c r="H23" s="38"/>
      <c r="I23" s="39"/>
      <c r="J23" s="38"/>
      <c r="K23" s="37"/>
      <c r="L23" s="36">
        <f>(D23+F23+H23+J23)-(E23+G23+I23+K23)</f>
        <v>0</v>
      </c>
      <c r="M23" s="35">
        <f>C23+L23</f>
        <v>0</v>
      </c>
      <c r="N23" s="45" t="s">
        <v>5</v>
      </c>
      <c r="O23" s="33"/>
      <c r="Q23" s="4"/>
      <c r="R23" s="8"/>
      <c r="S23" s="6" t="s">
        <v>9</v>
      </c>
      <c r="T23" s="6"/>
      <c r="U23" s="6"/>
      <c r="V23" s="7"/>
      <c r="W23" s="7"/>
      <c r="X23" s="7"/>
    </row>
    <row r="24" spans="1:26" s="5" customFormat="1" ht="20.100000000000001" customHeight="1" x14ac:dyDescent="0.3">
      <c r="A24" s="44"/>
      <c r="B24" s="43" t="s">
        <v>8</v>
      </c>
      <c r="C24" s="42">
        <v>2</v>
      </c>
      <c r="D24" s="41"/>
      <c r="E24" s="39"/>
      <c r="F24" s="40"/>
      <c r="G24" s="39"/>
      <c r="H24" s="38"/>
      <c r="I24" s="39"/>
      <c r="J24" s="38"/>
      <c r="K24" s="37"/>
      <c r="L24" s="36">
        <f>(D24+F24+H24+J24)-(E24+G24+I24+K24)</f>
        <v>0</v>
      </c>
      <c r="M24" s="35">
        <f>C24+L24</f>
        <v>2</v>
      </c>
      <c r="N24" s="34"/>
      <c r="O24" s="33"/>
      <c r="Q24" s="4"/>
      <c r="R24" s="8"/>
      <c r="S24" s="8" t="s">
        <v>7</v>
      </c>
      <c r="T24" s="6"/>
      <c r="U24" s="6"/>
      <c r="V24" s="8"/>
      <c r="W24" s="7"/>
      <c r="X24" s="7"/>
    </row>
    <row r="25" spans="1:26" s="5" customFormat="1" ht="20.100000000000001" customHeight="1" x14ac:dyDescent="0.3">
      <c r="A25" s="32"/>
      <c r="B25" s="31" t="s">
        <v>6</v>
      </c>
      <c r="C25" s="30">
        <f>SUM(C20:C24)</f>
        <v>5</v>
      </c>
      <c r="D25" s="29">
        <f>SUM(D20:D24)</f>
        <v>0</v>
      </c>
      <c r="E25" s="27">
        <f>SUM(E20:E24)</f>
        <v>0</v>
      </c>
      <c r="F25" s="28">
        <f>SUM(F20:F24)</f>
        <v>0</v>
      </c>
      <c r="G25" s="27">
        <f>SUM(G20:G24)</f>
        <v>0</v>
      </c>
      <c r="H25" s="26">
        <f>SUM(H20:H24)</f>
        <v>0</v>
      </c>
      <c r="I25" s="27">
        <f>SUM(I20:I24)</f>
        <v>0</v>
      </c>
      <c r="J25" s="26">
        <f>SUM(J20:J24)</f>
        <v>0</v>
      </c>
      <c r="K25" s="25">
        <f>SUM(K20:K24)</f>
        <v>0</v>
      </c>
      <c r="L25" s="24">
        <f>(D25+F25+H25+J25)-(E25+G25+I25+K25)</f>
        <v>0</v>
      </c>
      <c r="M25" s="23">
        <f>C25+L25</f>
        <v>5</v>
      </c>
      <c r="N25" s="22">
        <f>SUM(N20:N24)</f>
        <v>0</v>
      </c>
      <c r="O25" s="21" t="s">
        <v>5</v>
      </c>
      <c r="Q25" s="4"/>
      <c r="R25" s="8"/>
      <c r="S25" s="8"/>
      <c r="T25" s="6"/>
      <c r="U25" s="6"/>
      <c r="V25" s="8"/>
      <c r="W25" s="7"/>
      <c r="X25" s="7"/>
    </row>
    <row r="26" spans="1:26" s="5" customFormat="1" ht="20.100000000000001" customHeight="1" thickBot="1" x14ac:dyDescent="0.35">
      <c r="A26" s="20" t="s">
        <v>4</v>
      </c>
      <c r="B26" s="19"/>
      <c r="C26" s="18">
        <f>C10+C19+C25</f>
        <v>19</v>
      </c>
      <c r="D26" s="17">
        <f>D10+D19+D25</f>
        <v>0</v>
      </c>
      <c r="E26" s="15">
        <f>E10+E19+E25</f>
        <v>0</v>
      </c>
      <c r="F26" s="16">
        <f>F10+F19+F25</f>
        <v>0</v>
      </c>
      <c r="G26" s="15">
        <f>G10+G19+G25</f>
        <v>0</v>
      </c>
      <c r="H26" s="14">
        <f>H10+H19+H25</f>
        <v>0</v>
      </c>
      <c r="I26" s="15">
        <f>I10+I19+I25</f>
        <v>0</v>
      </c>
      <c r="J26" s="14">
        <f>J10+J19+J25</f>
        <v>0</v>
      </c>
      <c r="K26" s="13">
        <f>K10+K19+K25</f>
        <v>0</v>
      </c>
      <c r="L26" s="12">
        <f>(D26+F26+H26+J26)-(E26+G26+I26+K26)</f>
        <v>0</v>
      </c>
      <c r="M26" s="11">
        <f>C26+L26</f>
        <v>19</v>
      </c>
      <c r="N26" s="10">
        <f>N10+N19+N25</f>
        <v>0</v>
      </c>
      <c r="O26" s="9" t="s">
        <v>3</v>
      </c>
      <c r="Q26" s="4"/>
      <c r="R26" s="8"/>
      <c r="S26" s="8"/>
      <c r="T26" s="6"/>
      <c r="U26" s="6"/>
      <c r="V26" s="8"/>
      <c r="W26" s="7"/>
      <c r="X26" s="7"/>
    </row>
    <row r="27" spans="1:26" x14ac:dyDescent="0.3">
      <c r="R27" s="6"/>
      <c r="S27" s="3"/>
      <c r="T27" s="4"/>
      <c r="U27" s="4"/>
      <c r="V27" s="5"/>
      <c r="W27" s="5"/>
      <c r="X27" s="5"/>
    </row>
    <row r="28" spans="1:26" ht="17.25" x14ac:dyDescent="0.3">
      <c r="R28" s="4"/>
      <c r="S28" s="3"/>
      <c r="U28" s="2"/>
      <c r="Z28" s="1" t="s">
        <v>2</v>
      </c>
    </row>
    <row r="29" spans="1:26" ht="17.25" x14ac:dyDescent="0.3">
      <c r="V29" s="2"/>
      <c r="Z29" s="1" t="s">
        <v>1</v>
      </c>
    </row>
    <row r="30" spans="1:26" x14ac:dyDescent="0.3">
      <c r="Z30" s="1" t="s">
        <v>0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4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0000000-0002-0000-0300-00000000000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C205-AB59-4603-B8A2-43F36319A5EC}">
  <dimension ref="A1:AQ58"/>
  <sheetViews>
    <sheetView showGridLines="0" view="pageBreakPreview" zoomScale="130" zoomScaleNormal="100" zoomScaleSheetLayoutView="130" workbookViewId="0">
      <selection sqref="A1:AA3"/>
    </sheetView>
  </sheetViews>
  <sheetFormatPr defaultColWidth="9" defaultRowHeight="13.5" x14ac:dyDescent="0.3"/>
  <cols>
    <col min="1" max="1" width="5.75" style="131" customWidth="1"/>
    <col min="2" max="2" width="7.875" style="133" customWidth="1"/>
    <col min="3" max="3" width="3.375" style="133" customWidth="1"/>
    <col min="4" max="4" width="4.25" style="132" customWidth="1"/>
    <col min="5" max="5" width="4.125" style="131" customWidth="1"/>
    <col min="6" max="6" width="8.25" style="131" customWidth="1"/>
    <col min="7" max="7" width="7.625" style="131" customWidth="1"/>
    <col min="8" max="8" width="5.125" style="131" customWidth="1"/>
    <col min="9" max="9" width="6.25" style="131" customWidth="1"/>
    <col min="10" max="10" width="7.125" style="131" customWidth="1"/>
    <col min="11" max="11" width="7.5" style="131" bestFit="1" customWidth="1"/>
    <col min="12" max="12" width="7.75" style="131" customWidth="1"/>
    <col min="13" max="21" width="2.5" style="131" customWidth="1"/>
    <col min="22" max="24" width="2.875" style="131" customWidth="1"/>
    <col min="25" max="25" width="4.125" style="131" customWidth="1"/>
    <col min="26" max="26" width="15.125" style="131" customWidth="1"/>
    <col min="27" max="27" width="15.25" style="131" customWidth="1"/>
    <col min="28" max="28" width="1.875" style="1" customWidth="1"/>
    <col min="29" max="29" width="1.5" style="1" customWidth="1"/>
    <col min="30" max="30" width="1.625" style="1" customWidth="1"/>
    <col min="31" max="31" width="4.875" style="1" customWidth="1"/>
    <col min="32" max="32" width="4.25" style="1" customWidth="1"/>
    <col min="33" max="33" width="5.75" style="1" customWidth="1"/>
    <col min="34" max="34" width="10.125" style="1" customWidth="1"/>
    <col min="35" max="35" width="3.75" style="1" customWidth="1"/>
    <col min="36" max="36" width="4.75" style="1" customWidth="1"/>
    <col min="37" max="37" width="9.75" style="1" customWidth="1"/>
    <col min="38" max="38" width="6.875" style="1" customWidth="1"/>
    <col min="39" max="39" width="9" style="131"/>
    <col min="40" max="40" width="2.375" style="131" customWidth="1"/>
    <col min="41" max="42" width="9" style="131"/>
    <col min="43" max="43" width="8.125" style="131" customWidth="1"/>
    <col min="44" max="16384" width="9" style="131"/>
  </cols>
  <sheetData>
    <row r="1" spans="1:43" ht="18" customHeight="1" x14ac:dyDescent="0.3">
      <c r="A1" s="259" t="s">
        <v>209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7"/>
      <c r="AC1" s="256" t="s">
        <v>208</v>
      </c>
      <c r="AD1" s="255"/>
      <c r="AE1" s="255"/>
      <c r="AF1" s="255"/>
      <c r="AG1" s="255"/>
      <c r="AH1" s="255"/>
      <c r="AI1" s="254"/>
      <c r="AJ1" s="254"/>
      <c r="AK1" s="111"/>
      <c r="AL1" s="253"/>
      <c r="AM1" s="243"/>
    </row>
    <row r="2" spans="1:43" ht="18" customHeight="1" x14ac:dyDescent="0.3">
      <c r="A2" s="252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0"/>
      <c r="AB2" s="122"/>
      <c r="AC2" s="177" t="s">
        <v>207</v>
      </c>
      <c r="AD2" s="177"/>
      <c r="AE2" s="177"/>
      <c r="AF2" s="177"/>
      <c r="AG2" s="177"/>
      <c r="AH2" s="177"/>
      <c r="AI2" s="249"/>
      <c r="AJ2" s="249"/>
      <c r="AK2" s="249"/>
      <c r="AL2" s="248"/>
      <c r="AM2" s="243"/>
    </row>
    <row r="3" spans="1:43" ht="18" customHeight="1" thickBot="1" x14ac:dyDescent="0.35">
      <c r="A3" s="247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5"/>
      <c r="AB3" s="83"/>
      <c r="AC3" s="174"/>
      <c r="AD3" s="204" t="s">
        <v>206</v>
      </c>
      <c r="AE3" s="244"/>
      <c r="AF3" s="244"/>
      <c r="AG3" s="244"/>
      <c r="AH3" s="244"/>
      <c r="AI3" s="244"/>
      <c r="AJ3" s="244"/>
      <c r="AK3" s="244"/>
      <c r="AL3" s="111"/>
      <c r="AM3" s="243"/>
    </row>
    <row r="4" spans="1:43" s="237" customFormat="1" ht="21" customHeight="1" thickBot="1" x14ac:dyDescent="0.35">
      <c r="A4" s="242" t="s">
        <v>205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41"/>
      <c r="P4" s="241"/>
      <c r="Q4" s="241"/>
      <c r="R4" s="241"/>
      <c r="S4" s="241"/>
      <c r="T4" s="241"/>
      <c r="U4" s="241"/>
      <c r="V4" s="241"/>
      <c r="W4" s="241"/>
      <c r="X4" s="240"/>
      <c r="Z4" s="239"/>
      <c r="AA4" s="238" t="s">
        <v>204</v>
      </c>
      <c r="AB4" s="83"/>
      <c r="AC4" s="177"/>
      <c r="AD4" s="204" t="s">
        <v>203</v>
      </c>
      <c r="AE4" s="174"/>
      <c r="AF4" s="174"/>
      <c r="AG4" s="174"/>
      <c r="AH4" s="174"/>
      <c r="AI4" s="173"/>
      <c r="AJ4" s="173"/>
      <c r="AK4" s="173"/>
      <c r="AL4" s="111"/>
      <c r="AM4" s="226"/>
    </row>
    <row r="5" spans="1:43" s="209" customFormat="1" ht="21.95" customHeight="1" x14ac:dyDescent="0.3">
      <c r="A5" s="236" t="s">
        <v>202</v>
      </c>
      <c r="B5" s="235" t="s">
        <v>201</v>
      </c>
      <c r="C5" s="234"/>
      <c r="D5" s="228" t="s">
        <v>200</v>
      </c>
      <c r="E5" s="228" t="s">
        <v>199</v>
      </c>
      <c r="F5" s="228" t="s">
        <v>198</v>
      </c>
      <c r="G5" s="233" t="s">
        <v>197</v>
      </c>
      <c r="H5" s="230"/>
      <c r="I5" s="229"/>
      <c r="J5" s="230" t="s">
        <v>196</v>
      </c>
      <c r="K5" s="230"/>
      <c r="L5" s="232"/>
      <c r="M5" s="231" t="s">
        <v>195</v>
      </c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29"/>
      <c r="Y5" s="227" t="s">
        <v>194</v>
      </c>
      <c r="Z5" s="228" t="s">
        <v>193</v>
      </c>
      <c r="AA5" s="227" t="s">
        <v>192</v>
      </c>
      <c r="AB5" s="83"/>
      <c r="AC5" s="177" t="s">
        <v>191</v>
      </c>
      <c r="AD5" s="174"/>
      <c r="AE5" s="174"/>
      <c r="AF5" s="174"/>
      <c r="AG5" s="174"/>
      <c r="AH5" s="174"/>
      <c r="AI5" s="173"/>
      <c r="AJ5" s="173"/>
      <c r="AK5" s="173"/>
      <c r="AL5" s="111"/>
      <c r="AM5" s="226"/>
    </row>
    <row r="6" spans="1:43" s="209" customFormat="1" ht="21.95" customHeight="1" x14ac:dyDescent="0.3">
      <c r="A6" s="225"/>
      <c r="B6" s="224"/>
      <c r="C6" s="223"/>
      <c r="D6" s="213"/>
      <c r="E6" s="213"/>
      <c r="F6" s="213"/>
      <c r="G6" s="222" t="s">
        <v>190</v>
      </c>
      <c r="H6" s="222" t="s">
        <v>189</v>
      </c>
      <c r="I6" s="222" t="s">
        <v>188</v>
      </c>
      <c r="J6" s="221" t="s">
        <v>187</v>
      </c>
      <c r="K6" s="220" t="s">
        <v>186</v>
      </c>
      <c r="L6" s="219" t="s">
        <v>64</v>
      </c>
      <c r="M6" s="218">
        <v>1</v>
      </c>
      <c r="N6" s="217">
        <v>2</v>
      </c>
      <c r="O6" s="217">
        <v>3</v>
      </c>
      <c r="P6" s="216">
        <v>4</v>
      </c>
      <c r="Q6" s="216">
        <v>5</v>
      </c>
      <c r="R6" s="216">
        <v>6</v>
      </c>
      <c r="S6" s="217">
        <v>7</v>
      </c>
      <c r="T6" s="217">
        <v>8</v>
      </c>
      <c r="U6" s="217">
        <v>9</v>
      </c>
      <c r="V6" s="216">
        <v>10</v>
      </c>
      <c r="W6" s="215">
        <v>11</v>
      </c>
      <c r="X6" s="214">
        <v>12</v>
      </c>
      <c r="Y6" s="212"/>
      <c r="Z6" s="213"/>
      <c r="AA6" s="212"/>
      <c r="AB6" s="5"/>
      <c r="AC6" s="177" t="s">
        <v>185</v>
      </c>
      <c r="AD6" s="174"/>
      <c r="AE6" s="174"/>
      <c r="AF6" s="174"/>
      <c r="AG6" s="174"/>
      <c r="AH6" s="174"/>
      <c r="AI6" s="173"/>
      <c r="AJ6" s="173"/>
      <c r="AK6" s="173"/>
      <c r="AL6" s="175"/>
      <c r="AM6" s="211"/>
      <c r="AQ6" s="210"/>
    </row>
    <row r="7" spans="1:43" s="171" customFormat="1" ht="21.95" customHeight="1" x14ac:dyDescent="0.3">
      <c r="A7" s="199" t="s">
        <v>131</v>
      </c>
      <c r="B7" s="202" t="s">
        <v>184</v>
      </c>
      <c r="C7" s="201"/>
      <c r="D7" s="184">
        <v>3</v>
      </c>
      <c r="E7" s="184">
        <v>18</v>
      </c>
      <c r="F7" s="184" t="s">
        <v>123</v>
      </c>
      <c r="G7" s="198" t="s">
        <v>107</v>
      </c>
      <c r="H7" s="184" t="s">
        <v>183</v>
      </c>
      <c r="I7" s="198" t="s">
        <v>182</v>
      </c>
      <c r="J7" s="164">
        <v>540</v>
      </c>
      <c r="K7" s="163">
        <v>30</v>
      </c>
      <c r="L7" s="162">
        <f>SUM(J7:K7)</f>
        <v>570</v>
      </c>
      <c r="M7" s="161"/>
      <c r="N7" s="159"/>
      <c r="O7" s="159" t="s">
        <v>181</v>
      </c>
      <c r="P7" s="158"/>
      <c r="Q7" s="158"/>
      <c r="R7" s="158"/>
      <c r="S7" s="159"/>
      <c r="T7" s="159"/>
      <c r="U7" s="159"/>
      <c r="V7" s="158"/>
      <c r="W7" s="157"/>
      <c r="X7" s="156"/>
      <c r="Y7" s="155" t="s">
        <v>150</v>
      </c>
      <c r="Z7" s="208" t="s">
        <v>180</v>
      </c>
      <c r="AA7" s="207" t="s">
        <v>179</v>
      </c>
      <c r="AB7" s="5"/>
      <c r="AC7" s="174"/>
      <c r="AD7" s="174" t="s">
        <v>178</v>
      </c>
      <c r="AE7" s="174"/>
      <c r="AF7" s="174"/>
      <c r="AG7" s="174"/>
      <c r="AH7" s="174"/>
      <c r="AI7" s="173"/>
      <c r="AJ7" s="173"/>
      <c r="AK7" s="173"/>
      <c r="AL7" s="175"/>
      <c r="AM7" s="172"/>
    </row>
    <row r="8" spans="1:43" s="171" customFormat="1" ht="21.95" customHeight="1" x14ac:dyDescent="0.3">
      <c r="A8" s="187" t="s">
        <v>169</v>
      </c>
      <c r="B8" s="169" t="s">
        <v>177</v>
      </c>
      <c r="C8" s="168"/>
      <c r="D8" s="184">
        <v>2</v>
      </c>
      <c r="E8" s="184">
        <v>16</v>
      </c>
      <c r="F8" s="184" t="s">
        <v>142</v>
      </c>
      <c r="G8" s="198" t="s">
        <v>168</v>
      </c>
      <c r="H8" s="184" t="s">
        <v>176</v>
      </c>
      <c r="I8" s="198" t="s">
        <v>175</v>
      </c>
      <c r="J8" s="164">
        <v>490</v>
      </c>
      <c r="K8" s="163">
        <v>20</v>
      </c>
      <c r="L8" s="162">
        <f>J8+K8</f>
        <v>510</v>
      </c>
      <c r="M8" s="161" t="s">
        <v>174</v>
      </c>
      <c r="N8" s="159"/>
      <c r="O8" s="159"/>
      <c r="P8" s="158"/>
      <c r="Q8" s="158"/>
      <c r="R8" s="158"/>
      <c r="S8" s="159"/>
      <c r="T8" s="159"/>
      <c r="U8" s="159"/>
      <c r="V8" s="158"/>
      <c r="W8" s="157"/>
      <c r="X8" s="156"/>
      <c r="Y8" s="155" t="s">
        <v>164</v>
      </c>
      <c r="Z8" s="154" t="s">
        <v>66</v>
      </c>
      <c r="AA8" s="153" t="s">
        <v>65</v>
      </c>
      <c r="AB8" s="5"/>
      <c r="AC8" s="174"/>
      <c r="AD8" s="174"/>
      <c r="AE8" s="174"/>
      <c r="AF8" s="174"/>
      <c r="AG8" s="174" t="s">
        <v>173</v>
      </c>
      <c r="AH8" s="174"/>
      <c r="AI8" s="173"/>
      <c r="AJ8" s="173"/>
      <c r="AK8" s="173"/>
      <c r="AL8" s="175"/>
      <c r="AM8" s="172"/>
    </row>
    <row r="9" spans="1:43" s="171" customFormat="1" ht="21.95" customHeight="1" x14ac:dyDescent="0.3">
      <c r="A9" s="187" t="s">
        <v>131</v>
      </c>
      <c r="B9" s="202" t="s">
        <v>137</v>
      </c>
      <c r="C9" s="201"/>
      <c r="D9" s="184">
        <v>2</v>
      </c>
      <c r="E9" s="184">
        <v>16</v>
      </c>
      <c r="F9" s="184" t="s">
        <v>123</v>
      </c>
      <c r="G9" s="198" t="s">
        <v>107</v>
      </c>
      <c r="H9" s="184" t="s">
        <v>172</v>
      </c>
      <c r="I9" s="198" t="s">
        <v>171</v>
      </c>
      <c r="J9" s="164">
        <v>490</v>
      </c>
      <c r="K9" s="163">
        <v>20</v>
      </c>
      <c r="L9" s="162">
        <f>SUM(J9:K9)</f>
        <v>510</v>
      </c>
      <c r="M9" s="161"/>
      <c r="N9" s="159"/>
      <c r="O9" s="159"/>
      <c r="P9" s="158"/>
      <c r="Q9" s="158"/>
      <c r="R9" s="158" t="s">
        <v>121</v>
      </c>
      <c r="S9" s="159"/>
      <c r="T9" s="159"/>
      <c r="U9" s="159"/>
      <c r="V9" s="158"/>
      <c r="W9" s="157"/>
      <c r="X9" s="156"/>
      <c r="Y9" s="155" t="s">
        <v>150</v>
      </c>
      <c r="Z9" s="154" t="s">
        <v>66</v>
      </c>
      <c r="AA9" s="153" t="s">
        <v>65</v>
      </c>
      <c r="AB9" s="5"/>
      <c r="AC9" s="174"/>
      <c r="AD9" s="174"/>
      <c r="AE9" s="181"/>
      <c r="AF9" s="181"/>
      <c r="AG9" s="174" t="s">
        <v>170</v>
      </c>
      <c r="AH9" s="174"/>
      <c r="AI9" s="173"/>
      <c r="AJ9" s="173"/>
      <c r="AK9" s="173"/>
      <c r="AL9" s="175"/>
      <c r="AM9" s="172"/>
    </row>
    <row r="10" spans="1:43" s="171" customFormat="1" ht="21.95" customHeight="1" x14ac:dyDescent="0.3">
      <c r="A10" s="187" t="s">
        <v>169</v>
      </c>
      <c r="B10" s="169" t="s">
        <v>73</v>
      </c>
      <c r="C10" s="168"/>
      <c r="D10" s="184">
        <v>2</v>
      </c>
      <c r="E10" s="184">
        <v>16</v>
      </c>
      <c r="F10" s="184" t="s">
        <v>142</v>
      </c>
      <c r="G10" s="198" t="s">
        <v>168</v>
      </c>
      <c r="H10" s="184" t="s">
        <v>167</v>
      </c>
      <c r="I10" s="198" t="s">
        <v>166</v>
      </c>
      <c r="J10" s="164">
        <v>490</v>
      </c>
      <c r="K10" s="163">
        <v>20</v>
      </c>
      <c r="L10" s="162">
        <f>SUM(J10:K10)</f>
        <v>510</v>
      </c>
      <c r="M10" s="161"/>
      <c r="N10" s="159"/>
      <c r="O10" s="159" t="s">
        <v>165</v>
      </c>
      <c r="P10" s="158"/>
      <c r="Q10" s="158"/>
      <c r="R10" s="158"/>
      <c r="S10" s="159"/>
      <c r="T10" s="159"/>
      <c r="U10" s="159"/>
      <c r="V10" s="158"/>
      <c r="W10" s="157"/>
      <c r="X10" s="156"/>
      <c r="Y10" s="155" t="s">
        <v>164</v>
      </c>
      <c r="Z10" s="154" t="s">
        <v>66</v>
      </c>
      <c r="AA10" s="153" t="s">
        <v>65</v>
      </c>
      <c r="AB10" s="5"/>
      <c r="AC10" s="174"/>
      <c r="AD10" s="174" t="s">
        <v>163</v>
      </c>
      <c r="AE10" s="181"/>
      <c r="AF10" s="181"/>
      <c r="AG10" s="174"/>
      <c r="AH10" s="174"/>
      <c r="AI10" s="173"/>
      <c r="AJ10" s="173"/>
      <c r="AK10" s="173"/>
      <c r="AL10" s="175"/>
      <c r="AM10" s="172"/>
    </row>
    <row r="11" spans="1:43" s="171" customFormat="1" ht="21.95" customHeight="1" x14ac:dyDescent="0.3">
      <c r="A11" s="170" t="s">
        <v>74</v>
      </c>
      <c r="B11" s="169" t="s">
        <v>73</v>
      </c>
      <c r="C11" s="168"/>
      <c r="D11" s="167">
        <v>2</v>
      </c>
      <c r="E11" s="167">
        <v>16</v>
      </c>
      <c r="F11" s="167" t="s">
        <v>72</v>
      </c>
      <c r="G11" s="165" t="s">
        <v>71</v>
      </c>
      <c r="H11" s="166" t="s">
        <v>162</v>
      </c>
      <c r="I11" s="165" t="s">
        <v>161</v>
      </c>
      <c r="J11" s="164">
        <v>490</v>
      </c>
      <c r="K11" s="195">
        <v>20</v>
      </c>
      <c r="L11" s="162">
        <f>SUM(J11:K11)</f>
        <v>510</v>
      </c>
      <c r="M11" s="161"/>
      <c r="N11" s="159"/>
      <c r="O11" s="159"/>
      <c r="P11" s="160" t="s">
        <v>160</v>
      </c>
      <c r="Q11" s="160"/>
      <c r="R11" s="160"/>
      <c r="S11" s="193"/>
      <c r="T11" s="159"/>
      <c r="U11" s="159"/>
      <c r="V11" s="158"/>
      <c r="W11" s="157"/>
      <c r="X11" s="156"/>
      <c r="Y11" s="155" t="s">
        <v>67</v>
      </c>
      <c r="Z11" s="154" t="s">
        <v>66</v>
      </c>
      <c r="AA11" s="153" t="s">
        <v>65</v>
      </c>
      <c r="AB11" s="5"/>
      <c r="AC11" s="174"/>
      <c r="AD11" s="174" t="s">
        <v>159</v>
      </c>
      <c r="AE11" s="204"/>
      <c r="AF11" s="174"/>
      <c r="AG11" s="174"/>
      <c r="AH11" s="174"/>
      <c r="AI11" s="173"/>
      <c r="AJ11" s="173"/>
      <c r="AK11" s="173"/>
      <c r="AL11" s="175"/>
      <c r="AM11" s="172"/>
    </row>
    <row r="12" spans="1:43" s="171" customFormat="1" ht="21.95" customHeight="1" x14ac:dyDescent="0.3">
      <c r="A12" s="170" t="s">
        <v>158</v>
      </c>
      <c r="B12" s="169" t="s">
        <v>157</v>
      </c>
      <c r="C12" s="168"/>
      <c r="D12" s="167">
        <v>3</v>
      </c>
      <c r="E12" s="167">
        <v>22</v>
      </c>
      <c r="F12" s="167" t="s">
        <v>116</v>
      </c>
      <c r="G12" s="197" t="s">
        <v>107</v>
      </c>
      <c r="H12" s="167" t="s">
        <v>135</v>
      </c>
      <c r="I12" s="197" t="s">
        <v>156</v>
      </c>
      <c r="J12" s="196">
        <v>341</v>
      </c>
      <c r="K12" s="195">
        <v>172</v>
      </c>
      <c r="L12" s="162">
        <f>SUM(J12:K12)</f>
        <v>513</v>
      </c>
      <c r="M12" s="194"/>
      <c r="N12" s="193"/>
      <c r="O12" s="193"/>
      <c r="P12" s="160" t="s">
        <v>155</v>
      </c>
      <c r="Q12" s="160"/>
      <c r="R12" s="160"/>
      <c r="S12" s="193"/>
      <c r="T12" s="193"/>
      <c r="U12" s="193"/>
      <c r="V12" s="160"/>
      <c r="W12" s="179"/>
      <c r="X12" s="192"/>
      <c r="Y12" s="191" t="s">
        <v>114</v>
      </c>
      <c r="Z12" s="190" t="s">
        <v>154</v>
      </c>
      <c r="AA12" s="189" t="s">
        <v>153</v>
      </c>
      <c r="AB12" s="5"/>
      <c r="AC12" s="174"/>
      <c r="AD12" s="174"/>
      <c r="AE12" s="174" t="s">
        <v>152</v>
      </c>
      <c r="AF12" s="174"/>
      <c r="AG12" s="174"/>
      <c r="AH12" s="174"/>
      <c r="AI12" s="173"/>
      <c r="AJ12" s="173"/>
      <c r="AK12" s="173"/>
      <c r="AL12" s="175"/>
      <c r="AM12" s="172"/>
      <c r="AQ12" s="206"/>
    </row>
    <row r="13" spans="1:43" s="171" customFormat="1" ht="21.95" customHeight="1" x14ac:dyDescent="0.3">
      <c r="A13" s="170" t="s">
        <v>74</v>
      </c>
      <c r="B13" s="169" t="s">
        <v>151</v>
      </c>
      <c r="C13" s="168"/>
      <c r="D13" s="167">
        <v>2</v>
      </c>
      <c r="E13" s="167">
        <v>16</v>
      </c>
      <c r="F13" s="167" t="s">
        <v>72</v>
      </c>
      <c r="G13" s="197" t="s">
        <v>71</v>
      </c>
      <c r="H13" s="167" t="s">
        <v>148</v>
      </c>
      <c r="I13" s="197" t="s">
        <v>147</v>
      </c>
      <c r="J13" s="196">
        <v>490</v>
      </c>
      <c r="K13" s="195">
        <v>30</v>
      </c>
      <c r="L13" s="205">
        <f>SUM(J13:K13)</f>
        <v>520</v>
      </c>
      <c r="M13" s="194"/>
      <c r="N13" s="193"/>
      <c r="O13" s="193" t="s">
        <v>140</v>
      </c>
      <c r="P13" s="160"/>
      <c r="Q13" s="160"/>
      <c r="R13" s="160"/>
      <c r="S13" s="193"/>
      <c r="T13" s="193"/>
      <c r="U13" s="193"/>
      <c r="V13" s="160"/>
      <c r="W13" s="179"/>
      <c r="X13" s="192"/>
      <c r="Y13" s="191" t="s">
        <v>150</v>
      </c>
      <c r="Z13" s="190" t="s">
        <v>126</v>
      </c>
      <c r="AA13" s="189" t="s">
        <v>139</v>
      </c>
      <c r="AB13" s="5"/>
      <c r="AC13" s="174"/>
      <c r="AD13" s="177"/>
      <c r="AE13" s="204" t="s">
        <v>149</v>
      </c>
      <c r="AF13" s="177"/>
      <c r="AG13" s="177"/>
      <c r="AH13" s="177"/>
      <c r="AI13" s="177"/>
      <c r="AJ13" s="177"/>
      <c r="AK13" s="177"/>
      <c r="AL13" s="175"/>
      <c r="AM13" s="172"/>
    </row>
    <row r="14" spans="1:43" s="171" customFormat="1" ht="21.95" customHeight="1" x14ac:dyDescent="0.3">
      <c r="A14" s="199" t="s">
        <v>124</v>
      </c>
      <c r="B14" s="202" t="s">
        <v>130</v>
      </c>
      <c r="C14" s="201"/>
      <c r="D14" s="184">
        <v>3</v>
      </c>
      <c r="E14" s="184">
        <v>18</v>
      </c>
      <c r="F14" s="184" t="s">
        <v>123</v>
      </c>
      <c r="G14" s="198" t="s">
        <v>71</v>
      </c>
      <c r="H14" s="184" t="s">
        <v>148</v>
      </c>
      <c r="I14" s="198" t="s">
        <v>147</v>
      </c>
      <c r="J14" s="164">
        <v>540</v>
      </c>
      <c r="K14" s="163">
        <v>30</v>
      </c>
      <c r="L14" s="162">
        <f>SUM(J14:K14)</f>
        <v>570</v>
      </c>
      <c r="M14" s="161"/>
      <c r="N14" s="159"/>
      <c r="O14" s="159"/>
      <c r="P14" s="158"/>
      <c r="Q14" s="158"/>
      <c r="R14" s="158"/>
      <c r="S14" s="159"/>
      <c r="T14" s="159"/>
      <c r="U14" s="159"/>
      <c r="V14" s="157" t="s">
        <v>146</v>
      </c>
      <c r="W14" s="157"/>
      <c r="X14" s="156"/>
      <c r="Y14" s="155" t="s">
        <v>67</v>
      </c>
      <c r="Z14" s="190" t="s">
        <v>126</v>
      </c>
      <c r="AA14" s="189" t="s">
        <v>145</v>
      </c>
      <c r="AB14" s="5"/>
      <c r="AC14" s="177"/>
      <c r="AD14" s="174" t="s">
        <v>144</v>
      </c>
      <c r="AE14" s="174"/>
      <c r="AF14" s="174"/>
      <c r="AG14" s="200"/>
      <c r="AH14" s="174"/>
      <c r="AI14" s="173"/>
      <c r="AJ14" s="173"/>
      <c r="AK14" s="173"/>
      <c r="AL14" s="175"/>
      <c r="AM14" s="172"/>
    </row>
    <row r="15" spans="1:43" s="171" customFormat="1" ht="21.95" customHeight="1" x14ac:dyDescent="0.3">
      <c r="A15" s="170" t="s">
        <v>131</v>
      </c>
      <c r="B15" s="186" t="s">
        <v>143</v>
      </c>
      <c r="C15" s="185"/>
      <c r="D15" s="166">
        <v>2</v>
      </c>
      <c r="E15" s="166">
        <v>16</v>
      </c>
      <c r="F15" s="166" t="s">
        <v>142</v>
      </c>
      <c r="G15" s="165" t="s">
        <v>71</v>
      </c>
      <c r="H15" s="167" t="s">
        <v>135</v>
      </c>
      <c r="I15" s="197" t="s">
        <v>141</v>
      </c>
      <c r="J15" s="196">
        <v>490</v>
      </c>
      <c r="K15" s="195">
        <v>20</v>
      </c>
      <c r="L15" s="162">
        <f>SUM(J15:K15)</f>
        <v>510</v>
      </c>
      <c r="M15" s="194"/>
      <c r="N15" s="193"/>
      <c r="O15" s="193" t="s">
        <v>140</v>
      </c>
      <c r="P15" s="160"/>
      <c r="Q15" s="160"/>
      <c r="R15" s="160"/>
      <c r="S15" s="193"/>
      <c r="T15" s="193"/>
      <c r="U15" s="193"/>
      <c r="V15" s="160"/>
      <c r="W15" s="179"/>
      <c r="X15" s="192"/>
      <c r="Y15" s="191" t="s">
        <v>67</v>
      </c>
      <c r="Z15" s="190" t="s">
        <v>126</v>
      </c>
      <c r="AA15" s="189" t="s">
        <v>139</v>
      </c>
      <c r="AB15" s="5"/>
      <c r="AC15" s="174"/>
      <c r="AD15" s="174" t="s">
        <v>138</v>
      </c>
      <c r="AE15" s="174"/>
      <c r="AF15" s="174"/>
      <c r="AG15" s="200"/>
      <c r="AH15" s="174"/>
      <c r="AI15" s="173"/>
      <c r="AJ15" s="173"/>
      <c r="AK15" s="177"/>
      <c r="AL15" s="175"/>
      <c r="AM15" s="172"/>
    </row>
    <row r="16" spans="1:43" s="171" customFormat="1" ht="21.95" customHeight="1" x14ac:dyDescent="0.3">
      <c r="A16" s="187" t="s">
        <v>131</v>
      </c>
      <c r="B16" s="202" t="s">
        <v>137</v>
      </c>
      <c r="C16" s="201"/>
      <c r="D16" s="184">
        <v>2</v>
      </c>
      <c r="E16" s="184">
        <v>16</v>
      </c>
      <c r="F16" s="184" t="s">
        <v>123</v>
      </c>
      <c r="G16" s="198" t="s">
        <v>107</v>
      </c>
      <c r="H16" s="184" t="s">
        <v>135</v>
      </c>
      <c r="I16" s="198" t="s">
        <v>134</v>
      </c>
      <c r="J16" s="164">
        <v>490</v>
      </c>
      <c r="K16" s="163">
        <v>20</v>
      </c>
      <c r="L16" s="162">
        <f>SUM(J16:K16)</f>
        <v>510</v>
      </c>
      <c r="M16" s="161"/>
      <c r="N16" s="159"/>
      <c r="O16" s="159"/>
      <c r="P16" s="158"/>
      <c r="Q16" s="158"/>
      <c r="R16" s="158"/>
      <c r="S16" s="159"/>
      <c r="T16" s="159"/>
      <c r="U16" s="159" t="s">
        <v>77</v>
      </c>
      <c r="V16" s="158" t="s">
        <v>76</v>
      </c>
      <c r="W16" s="157"/>
      <c r="X16" s="156"/>
      <c r="Y16" s="191" t="s">
        <v>67</v>
      </c>
      <c r="Z16" s="154" t="s">
        <v>66</v>
      </c>
      <c r="AA16" s="153" t="s">
        <v>65</v>
      </c>
      <c r="AB16" s="5"/>
      <c r="AC16" s="174"/>
      <c r="AD16" s="174"/>
      <c r="AE16" s="174"/>
      <c r="AF16" s="174"/>
      <c r="AG16" s="174" t="s">
        <v>136</v>
      </c>
      <c r="AH16" s="174"/>
      <c r="AI16" s="174"/>
      <c r="AJ16" s="173"/>
      <c r="AK16" s="173"/>
      <c r="AL16" s="173"/>
      <c r="AM16" s="203"/>
    </row>
    <row r="17" spans="1:43" s="171" customFormat="1" ht="21.95" customHeight="1" x14ac:dyDescent="0.3">
      <c r="A17" s="187" t="s">
        <v>118</v>
      </c>
      <c r="B17" s="202" t="s">
        <v>117</v>
      </c>
      <c r="C17" s="201"/>
      <c r="D17" s="184">
        <v>3</v>
      </c>
      <c r="E17" s="184">
        <v>20</v>
      </c>
      <c r="F17" s="184" t="s">
        <v>116</v>
      </c>
      <c r="G17" s="198" t="s">
        <v>107</v>
      </c>
      <c r="H17" s="184" t="s">
        <v>135</v>
      </c>
      <c r="I17" s="198" t="s">
        <v>134</v>
      </c>
      <c r="J17" s="164">
        <v>0</v>
      </c>
      <c r="K17" s="163">
        <v>172</v>
      </c>
      <c r="L17" s="162">
        <f>SUM(J17:K17)</f>
        <v>172</v>
      </c>
      <c r="M17" s="161"/>
      <c r="N17" s="159"/>
      <c r="O17" s="159" t="s">
        <v>133</v>
      </c>
      <c r="P17" s="160"/>
      <c r="Q17" s="158"/>
      <c r="R17" s="158"/>
      <c r="S17" s="159"/>
      <c r="T17" s="159"/>
      <c r="U17" s="159"/>
      <c r="V17" s="158"/>
      <c r="W17" s="157"/>
      <c r="X17" s="156"/>
      <c r="Y17" s="155" t="s">
        <v>114</v>
      </c>
      <c r="Z17" s="183" t="s">
        <v>113</v>
      </c>
      <c r="AA17" s="182" t="s">
        <v>112</v>
      </c>
      <c r="AB17" s="5"/>
      <c r="AC17" s="174"/>
      <c r="AD17" s="174"/>
      <c r="AE17" s="174"/>
      <c r="AF17" s="174"/>
      <c r="AG17" s="174" t="s">
        <v>132</v>
      </c>
      <c r="AH17" s="174"/>
      <c r="AI17" s="174"/>
      <c r="AJ17" s="173"/>
      <c r="AK17" s="173"/>
      <c r="AL17" s="173"/>
      <c r="AM17" s="203"/>
    </row>
    <row r="18" spans="1:43" s="171" customFormat="1" ht="21.95" customHeight="1" x14ac:dyDescent="0.3">
      <c r="A18" s="199" t="s">
        <v>131</v>
      </c>
      <c r="B18" s="202" t="s">
        <v>130</v>
      </c>
      <c r="C18" s="201"/>
      <c r="D18" s="184">
        <v>3</v>
      </c>
      <c r="E18" s="184">
        <v>18</v>
      </c>
      <c r="F18" s="184" t="s">
        <v>123</v>
      </c>
      <c r="G18" s="165" t="s">
        <v>71</v>
      </c>
      <c r="H18" s="167" t="s">
        <v>106</v>
      </c>
      <c r="I18" s="197" t="s">
        <v>129</v>
      </c>
      <c r="J18" s="164">
        <v>540</v>
      </c>
      <c r="K18" s="163">
        <v>30</v>
      </c>
      <c r="L18" s="162">
        <f>SUM(J18:K18)</f>
        <v>570</v>
      </c>
      <c r="M18" s="161"/>
      <c r="N18" s="159"/>
      <c r="O18" s="159"/>
      <c r="P18" s="158"/>
      <c r="Q18" s="158"/>
      <c r="R18" s="158"/>
      <c r="S18" s="159"/>
      <c r="T18" s="159"/>
      <c r="U18" s="159"/>
      <c r="V18" s="158"/>
      <c r="W18" s="157"/>
      <c r="X18" s="156" t="s">
        <v>128</v>
      </c>
      <c r="Y18" s="155" t="s">
        <v>67</v>
      </c>
      <c r="Z18" s="190" t="s">
        <v>127</v>
      </c>
      <c r="AA18" s="189" t="s">
        <v>126</v>
      </c>
      <c r="AB18" s="5"/>
      <c r="AC18" s="174"/>
      <c r="AD18" s="181" t="s">
        <v>125</v>
      </c>
      <c r="AE18" s="174"/>
      <c r="AF18" s="177"/>
      <c r="AG18" s="200"/>
      <c r="AH18" s="177"/>
      <c r="AI18" s="176"/>
      <c r="AJ18" s="176"/>
      <c r="AK18" s="173"/>
      <c r="AL18" s="175"/>
      <c r="AM18" s="172"/>
    </row>
    <row r="19" spans="1:43" s="171" customFormat="1" ht="21.95" customHeight="1" x14ac:dyDescent="0.3">
      <c r="A19" s="199" t="s">
        <v>124</v>
      </c>
      <c r="B19" s="169" t="s">
        <v>73</v>
      </c>
      <c r="C19" s="168"/>
      <c r="D19" s="184">
        <v>2</v>
      </c>
      <c r="E19" s="184">
        <v>16</v>
      </c>
      <c r="F19" s="184" t="s">
        <v>123</v>
      </c>
      <c r="G19" s="198" t="s">
        <v>107</v>
      </c>
      <c r="H19" s="184" t="s">
        <v>106</v>
      </c>
      <c r="I19" s="198" t="s">
        <v>122</v>
      </c>
      <c r="J19" s="164">
        <v>490</v>
      </c>
      <c r="K19" s="163">
        <v>20</v>
      </c>
      <c r="L19" s="162">
        <f>SUM(J19:K19)</f>
        <v>510</v>
      </c>
      <c r="M19" s="161"/>
      <c r="N19" s="159"/>
      <c r="O19" s="159"/>
      <c r="P19" s="158"/>
      <c r="Q19" s="158"/>
      <c r="R19" s="160" t="s">
        <v>121</v>
      </c>
      <c r="S19" s="159"/>
      <c r="T19" s="159"/>
      <c r="U19" s="159"/>
      <c r="V19" s="158"/>
      <c r="W19" s="157"/>
      <c r="X19" s="156"/>
      <c r="Y19" s="155" t="s">
        <v>67</v>
      </c>
      <c r="Z19" s="154" t="s">
        <v>66</v>
      </c>
      <c r="AA19" s="153" t="s">
        <v>65</v>
      </c>
      <c r="AB19" s="5"/>
      <c r="AC19" s="174"/>
      <c r="AD19" s="174"/>
      <c r="AE19" s="174"/>
      <c r="AF19" s="174" t="s">
        <v>120</v>
      </c>
      <c r="AG19" s="174" t="s">
        <v>119</v>
      </c>
      <c r="AH19" s="174"/>
      <c r="AI19" s="173"/>
      <c r="AJ19" s="173"/>
      <c r="AK19" s="177"/>
      <c r="AL19" s="175"/>
      <c r="AM19" s="172"/>
    </row>
    <row r="20" spans="1:43" s="171" customFormat="1" ht="21.95" customHeight="1" thickBot="1" x14ac:dyDescent="0.35">
      <c r="A20" s="170" t="s">
        <v>118</v>
      </c>
      <c r="B20" s="169" t="s">
        <v>117</v>
      </c>
      <c r="C20" s="168"/>
      <c r="D20" s="167">
        <v>3</v>
      </c>
      <c r="E20" s="167">
        <v>20</v>
      </c>
      <c r="F20" s="167" t="s">
        <v>116</v>
      </c>
      <c r="G20" s="197" t="s">
        <v>107</v>
      </c>
      <c r="H20" s="167" t="s">
        <v>106</v>
      </c>
      <c r="I20" s="197" t="s">
        <v>105</v>
      </c>
      <c r="J20" s="196">
        <v>0</v>
      </c>
      <c r="K20" s="195">
        <v>172</v>
      </c>
      <c r="L20" s="162">
        <f>SUM(J20:K20)</f>
        <v>172</v>
      </c>
      <c r="M20" s="194"/>
      <c r="N20" s="193"/>
      <c r="O20" s="159" t="s">
        <v>115</v>
      </c>
      <c r="P20" s="160"/>
      <c r="Q20" s="160"/>
      <c r="R20" s="160"/>
      <c r="S20" s="193"/>
      <c r="T20" s="193"/>
      <c r="U20" s="193"/>
      <c r="V20" s="160"/>
      <c r="W20" s="179"/>
      <c r="X20" s="192"/>
      <c r="Y20" s="191" t="s">
        <v>114</v>
      </c>
      <c r="Z20" s="183" t="s">
        <v>113</v>
      </c>
      <c r="AA20" s="182" t="s">
        <v>112</v>
      </c>
      <c r="AB20" s="5"/>
      <c r="AC20" s="174"/>
      <c r="AD20" s="174"/>
      <c r="AE20" s="174"/>
      <c r="AF20" s="174"/>
      <c r="AG20" s="174" t="s">
        <v>111</v>
      </c>
      <c r="AH20" s="174"/>
      <c r="AI20" s="174"/>
      <c r="AJ20" s="174"/>
      <c r="AK20" s="174"/>
      <c r="AL20" s="175"/>
      <c r="AM20" s="172"/>
      <c r="AQ20" s="4"/>
    </row>
    <row r="21" spans="1:43" s="171" customFormat="1" ht="21.95" customHeight="1" thickBot="1" x14ac:dyDescent="0.35">
      <c r="A21" s="170" t="s">
        <v>110</v>
      </c>
      <c r="B21" s="169" t="s">
        <v>109</v>
      </c>
      <c r="C21" s="168"/>
      <c r="D21" s="167">
        <v>3</v>
      </c>
      <c r="E21" s="167">
        <v>18</v>
      </c>
      <c r="F21" s="167" t="s">
        <v>108</v>
      </c>
      <c r="G21" s="197" t="s">
        <v>107</v>
      </c>
      <c r="H21" s="167" t="s">
        <v>106</v>
      </c>
      <c r="I21" s="197" t="s">
        <v>105</v>
      </c>
      <c r="J21" s="196">
        <v>300</v>
      </c>
      <c r="K21" s="195">
        <v>244.2</v>
      </c>
      <c r="L21" s="162">
        <f>SUM(J21:K21)</f>
        <v>544.20000000000005</v>
      </c>
      <c r="M21" s="194"/>
      <c r="N21" s="193"/>
      <c r="O21" s="193"/>
      <c r="P21" s="160"/>
      <c r="Q21" s="160" t="s">
        <v>104</v>
      </c>
      <c r="R21" s="160"/>
      <c r="S21" s="193"/>
      <c r="T21" s="193"/>
      <c r="U21" s="193"/>
      <c r="V21" s="160"/>
      <c r="W21" s="179"/>
      <c r="X21" s="192"/>
      <c r="Y21" s="191" t="s">
        <v>103</v>
      </c>
      <c r="Z21" s="190" t="s">
        <v>102</v>
      </c>
      <c r="AA21" s="189" t="s">
        <v>101</v>
      </c>
      <c r="AB21" s="5"/>
      <c r="AC21" s="174"/>
      <c r="AD21" s="188"/>
      <c r="AE21" s="174"/>
      <c r="AF21" s="177" t="s">
        <v>100</v>
      </c>
      <c r="AG21" s="177" t="s">
        <v>99</v>
      </c>
      <c r="AH21" s="177"/>
      <c r="AI21" s="175"/>
      <c r="AJ21" s="180" t="s">
        <v>98</v>
      </c>
      <c r="AK21" s="176" t="s">
        <v>86</v>
      </c>
      <c r="AL21" s="175"/>
      <c r="AM21" s="172"/>
    </row>
    <row r="22" spans="1:43" s="171" customFormat="1" ht="21.95" customHeight="1" thickBot="1" x14ac:dyDescent="0.35">
      <c r="A22" s="187" t="s">
        <v>97</v>
      </c>
      <c r="B22" s="186" t="s">
        <v>96</v>
      </c>
      <c r="C22" s="185"/>
      <c r="D22" s="184">
        <v>3</v>
      </c>
      <c r="E22" s="184">
        <v>18</v>
      </c>
      <c r="F22" s="184" t="s">
        <v>95</v>
      </c>
      <c r="G22" s="165" t="s">
        <v>94</v>
      </c>
      <c r="H22" s="166" t="s">
        <v>93</v>
      </c>
      <c r="I22" s="165" t="s">
        <v>92</v>
      </c>
      <c r="J22" s="164">
        <v>540</v>
      </c>
      <c r="K22" s="163">
        <v>30</v>
      </c>
      <c r="L22" s="162">
        <f>SUM(J22:K22)</f>
        <v>570</v>
      </c>
      <c r="M22" s="161"/>
      <c r="N22" s="159" t="s">
        <v>91</v>
      </c>
      <c r="O22" s="159"/>
      <c r="P22" s="158"/>
      <c r="Q22" s="158"/>
      <c r="R22" s="158"/>
      <c r="S22" s="159"/>
      <c r="T22" s="159"/>
      <c r="U22" s="159"/>
      <c r="V22" s="158"/>
      <c r="W22" s="157"/>
      <c r="X22" s="156"/>
      <c r="Y22" s="155" t="s">
        <v>67</v>
      </c>
      <c r="Z22" s="183" t="s">
        <v>90</v>
      </c>
      <c r="AA22" s="182" t="s">
        <v>89</v>
      </c>
      <c r="AB22" s="5"/>
      <c r="AC22" s="174"/>
      <c r="AD22" s="181"/>
      <c r="AE22" s="174"/>
      <c r="AF22" s="174"/>
      <c r="AG22" s="177" t="s">
        <v>88</v>
      </c>
      <c r="AH22" s="177"/>
      <c r="AI22" s="175"/>
      <c r="AJ22" s="180" t="s">
        <v>87</v>
      </c>
      <c r="AK22" s="176" t="s">
        <v>86</v>
      </c>
      <c r="AL22" s="175"/>
      <c r="AM22" s="172"/>
    </row>
    <row r="23" spans="1:43" s="171" customFormat="1" ht="21.95" customHeight="1" x14ac:dyDescent="0.3">
      <c r="A23" s="170" t="s">
        <v>74</v>
      </c>
      <c r="B23" s="169" t="s">
        <v>73</v>
      </c>
      <c r="C23" s="168"/>
      <c r="D23" s="167">
        <v>2</v>
      </c>
      <c r="E23" s="167">
        <v>16</v>
      </c>
      <c r="F23" s="167" t="s">
        <v>72</v>
      </c>
      <c r="G23" s="165" t="s">
        <v>71</v>
      </c>
      <c r="H23" s="166" t="s">
        <v>82</v>
      </c>
      <c r="I23" s="165" t="s">
        <v>85</v>
      </c>
      <c r="J23" s="164">
        <v>490</v>
      </c>
      <c r="K23" s="163">
        <v>20</v>
      </c>
      <c r="L23" s="162">
        <f>SUM(J23:K23)</f>
        <v>510</v>
      </c>
      <c r="M23" s="161"/>
      <c r="N23" s="159"/>
      <c r="O23" s="159"/>
      <c r="P23" s="158"/>
      <c r="Q23" s="158"/>
      <c r="R23" s="158"/>
      <c r="S23" s="159"/>
      <c r="T23" s="159"/>
      <c r="U23" s="159"/>
      <c r="V23" s="158"/>
      <c r="W23" s="179" t="s">
        <v>84</v>
      </c>
      <c r="X23" s="156"/>
      <c r="Y23" s="155" t="s">
        <v>67</v>
      </c>
      <c r="Z23" s="154" t="s">
        <v>66</v>
      </c>
      <c r="AA23" s="153" t="s">
        <v>65</v>
      </c>
      <c r="AB23" s="5"/>
      <c r="AC23" s="174"/>
      <c r="AD23" s="174" t="s">
        <v>83</v>
      </c>
      <c r="AE23" s="174"/>
      <c r="AF23" s="178"/>
      <c r="AG23" s="178"/>
      <c r="AH23" s="177"/>
      <c r="AI23" s="176"/>
      <c r="AJ23" s="176"/>
      <c r="AK23" s="173"/>
      <c r="AL23" s="175"/>
      <c r="AM23" s="172"/>
    </row>
    <row r="24" spans="1:43" s="171" customFormat="1" ht="21.95" customHeight="1" x14ac:dyDescent="0.3">
      <c r="A24" s="170" t="s">
        <v>74</v>
      </c>
      <c r="B24" s="169" t="s">
        <v>73</v>
      </c>
      <c r="C24" s="168"/>
      <c r="D24" s="167">
        <v>2</v>
      </c>
      <c r="E24" s="167">
        <v>16</v>
      </c>
      <c r="F24" s="167" t="s">
        <v>72</v>
      </c>
      <c r="G24" s="165" t="s">
        <v>71</v>
      </c>
      <c r="H24" s="166" t="s">
        <v>82</v>
      </c>
      <c r="I24" s="165" t="s">
        <v>81</v>
      </c>
      <c r="J24" s="164">
        <v>490</v>
      </c>
      <c r="K24" s="163">
        <v>20</v>
      </c>
      <c r="L24" s="162">
        <f>SUM(J24:K24)</f>
        <v>510</v>
      </c>
      <c r="M24" s="161"/>
      <c r="N24" s="159"/>
      <c r="O24" s="159"/>
      <c r="P24" s="158"/>
      <c r="Q24" s="158"/>
      <c r="R24" s="160" t="s">
        <v>80</v>
      </c>
      <c r="S24" s="159"/>
      <c r="T24" s="159"/>
      <c r="U24" s="159"/>
      <c r="V24" s="158"/>
      <c r="W24" s="157"/>
      <c r="X24" s="156"/>
      <c r="Y24" s="155" t="s">
        <v>67</v>
      </c>
      <c r="Z24" s="154" t="s">
        <v>66</v>
      </c>
      <c r="AA24" s="153" t="s">
        <v>65</v>
      </c>
      <c r="AB24" s="5"/>
      <c r="AC24" s="174"/>
      <c r="AD24" s="174"/>
      <c r="AE24" s="174"/>
      <c r="AF24" s="174" t="s">
        <v>79</v>
      </c>
      <c r="AG24" s="174"/>
      <c r="AH24" s="174"/>
      <c r="AI24" s="173"/>
      <c r="AJ24" s="173"/>
      <c r="AK24" s="173"/>
      <c r="AL24" s="175"/>
      <c r="AM24" s="172"/>
    </row>
    <row r="25" spans="1:43" s="171" customFormat="1" ht="21.95" customHeight="1" x14ac:dyDescent="0.3">
      <c r="A25" s="170" t="s">
        <v>74</v>
      </c>
      <c r="B25" s="169" t="s">
        <v>73</v>
      </c>
      <c r="C25" s="168"/>
      <c r="D25" s="167">
        <v>2</v>
      </c>
      <c r="E25" s="167">
        <v>16</v>
      </c>
      <c r="F25" s="167" t="s">
        <v>72</v>
      </c>
      <c r="G25" s="165" t="s">
        <v>71</v>
      </c>
      <c r="H25" s="166" t="s">
        <v>70</v>
      </c>
      <c r="I25" s="165" t="s">
        <v>78</v>
      </c>
      <c r="J25" s="164">
        <v>490</v>
      </c>
      <c r="K25" s="163">
        <v>20</v>
      </c>
      <c r="L25" s="162">
        <f>SUM(J25:K25)</f>
        <v>510</v>
      </c>
      <c r="M25" s="161"/>
      <c r="N25" s="159"/>
      <c r="O25" s="159"/>
      <c r="P25" s="158"/>
      <c r="Q25" s="158"/>
      <c r="R25" s="158"/>
      <c r="S25" s="159"/>
      <c r="T25" s="159"/>
      <c r="U25" s="159" t="s">
        <v>77</v>
      </c>
      <c r="V25" s="158" t="s">
        <v>76</v>
      </c>
      <c r="W25" s="157"/>
      <c r="X25" s="156"/>
      <c r="Y25" s="155" t="s">
        <v>67</v>
      </c>
      <c r="Z25" s="154" t="s">
        <v>66</v>
      </c>
      <c r="AA25" s="153" t="s">
        <v>65</v>
      </c>
      <c r="AB25" s="5"/>
      <c r="AC25" s="174"/>
      <c r="AD25" s="174"/>
      <c r="AE25" s="174"/>
      <c r="AF25" s="174" t="s">
        <v>75</v>
      </c>
      <c r="AG25" s="174"/>
      <c r="AH25" s="174"/>
      <c r="AI25" s="173"/>
      <c r="AJ25" s="173"/>
      <c r="AK25" s="173"/>
      <c r="AL25" s="172"/>
      <c r="AM25" s="172"/>
    </row>
    <row r="26" spans="1:43" ht="21.95" customHeight="1" thickBot="1" x14ac:dyDescent="0.35">
      <c r="A26" s="170" t="s">
        <v>74</v>
      </c>
      <c r="B26" s="169" t="s">
        <v>73</v>
      </c>
      <c r="C26" s="168"/>
      <c r="D26" s="167">
        <v>2</v>
      </c>
      <c r="E26" s="167">
        <v>16</v>
      </c>
      <c r="F26" s="167" t="s">
        <v>72</v>
      </c>
      <c r="G26" s="165" t="s">
        <v>71</v>
      </c>
      <c r="H26" s="166" t="s">
        <v>70</v>
      </c>
      <c r="I26" s="165" t="s">
        <v>69</v>
      </c>
      <c r="J26" s="164">
        <v>490</v>
      </c>
      <c r="K26" s="163">
        <v>20</v>
      </c>
      <c r="L26" s="162">
        <f>SUM(J26:K26)</f>
        <v>510</v>
      </c>
      <c r="M26" s="161"/>
      <c r="N26" s="159"/>
      <c r="O26" s="159"/>
      <c r="P26" s="160" t="s">
        <v>68</v>
      </c>
      <c r="Q26" s="158"/>
      <c r="R26" s="158"/>
      <c r="S26" s="159"/>
      <c r="T26" s="159"/>
      <c r="U26" s="159"/>
      <c r="V26" s="158"/>
      <c r="W26" s="157"/>
      <c r="X26" s="156"/>
      <c r="Y26" s="155" t="s">
        <v>67</v>
      </c>
      <c r="Z26" s="154" t="s">
        <v>66</v>
      </c>
      <c r="AA26" s="153" t="s">
        <v>65</v>
      </c>
      <c r="AB26" s="5"/>
      <c r="AC26" s="4"/>
      <c r="AD26" s="134"/>
      <c r="AE26" s="4"/>
      <c r="AF26" s="4"/>
      <c r="AG26" s="4"/>
      <c r="AH26" s="4"/>
      <c r="AI26" s="5"/>
      <c r="AJ26" s="5"/>
      <c r="AK26" s="5"/>
      <c r="AL26" s="5"/>
    </row>
    <row r="27" spans="1:43" ht="21.95" customHeight="1" thickBot="1" x14ac:dyDescent="0.35">
      <c r="A27" s="152"/>
      <c r="B27" s="151" t="s">
        <v>64</v>
      </c>
      <c r="C27" s="150"/>
      <c r="D27" s="149"/>
      <c r="E27" s="149">
        <f>SUM(E7:E26)</f>
        <v>344</v>
      </c>
      <c r="F27" s="149"/>
      <c r="G27" s="149"/>
      <c r="H27" s="149"/>
      <c r="I27" s="148">
        <f>COUNTA(I7:I26)</f>
        <v>20</v>
      </c>
      <c r="J27" s="147">
        <f>SUM(J7:J26)</f>
        <v>8681</v>
      </c>
      <c r="K27" s="147">
        <f>SUM(K7:K26)</f>
        <v>1130.2</v>
      </c>
      <c r="L27" s="146">
        <f>SUM(J27:K27)</f>
        <v>9811.2000000000007</v>
      </c>
      <c r="M27" s="145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3"/>
      <c r="Y27" s="142"/>
      <c r="Z27" s="141"/>
      <c r="AA27" s="140"/>
      <c r="AB27" s="5"/>
      <c r="AC27" s="4"/>
      <c r="AD27" s="4"/>
      <c r="AE27" s="4"/>
      <c r="AF27" s="4"/>
      <c r="AG27" s="139"/>
      <c r="AH27" s="4"/>
      <c r="AI27" s="134"/>
      <c r="AJ27" s="5"/>
      <c r="AK27" s="5"/>
      <c r="AL27" s="5"/>
    </row>
    <row r="28" spans="1:43" ht="21.95" customHeight="1" x14ac:dyDescent="0.3">
      <c r="AB28" s="5"/>
      <c r="AC28" s="4"/>
      <c r="AD28" s="4"/>
      <c r="AE28" s="4"/>
      <c r="AF28" s="4"/>
      <c r="AG28" s="139"/>
      <c r="AH28" s="4"/>
      <c r="AI28" s="5"/>
      <c r="AJ28" s="5"/>
      <c r="AK28" s="5"/>
      <c r="AL28" s="5"/>
    </row>
    <row r="29" spans="1:43" ht="21.95" customHeight="1" x14ac:dyDescent="0.3">
      <c r="AC29" s="4"/>
      <c r="AD29" s="4"/>
      <c r="AE29" s="4"/>
      <c r="AF29" s="4"/>
      <c r="AG29" s="139"/>
      <c r="AH29" s="4"/>
      <c r="AI29" s="5"/>
      <c r="AJ29" s="5"/>
      <c r="AK29" s="5"/>
    </row>
    <row r="30" spans="1:43" ht="21.95" customHeight="1" x14ac:dyDescent="0.3">
      <c r="AG30" s="139"/>
      <c r="AH30" s="138"/>
    </row>
    <row r="31" spans="1:43" ht="21.95" customHeight="1" x14ac:dyDescent="0.3">
      <c r="AG31" s="139"/>
      <c r="AH31" s="138"/>
    </row>
    <row r="32" spans="1:43" ht="21.95" customHeight="1" x14ac:dyDescent="0.3">
      <c r="AI32" s="138"/>
      <c r="AK32" s="4"/>
      <c r="AL32" s="137"/>
      <c r="AM32" s="4"/>
      <c r="AN32" s="4"/>
      <c r="AO32" s="5"/>
      <c r="AP32" s="5"/>
    </row>
    <row r="33" spans="33:42" ht="21.95" customHeight="1" x14ac:dyDescent="0.3">
      <c r="AK33" s="4"/>
      <c r="AL33" s="4"/>
      <c r="AM33" s="137"/>
      <c r="AN33" s="4"/>
      <c r="AO33" s="5"/>
      <c r="AP33" s="5"/>
    </row>
    <row r="34" spans="33:42" ht="21.95" customHeight="1" x14ac:dyDescent="0.3">
      <c r="AK34" s="85"/>
      <c r="AL34" s="4"/>
      <c r="AM34" s="4"/>
      <c r="AN34" s="4"/>
      <c r="AO34" s="5"/>
      <c r="AP34" s="5"/>
    </row>
    <row r="35" spans="33:42" ht="21.95" customHeight="1" x14ac:dyDescent="0.3">
      <c r="AK35" s="4"/>
      <c r="AL35" s="134"/>
      <c r="AM35" s="4"/>
      <c r="AN35" s="4"/>
      <c r="AO35" s="5"/>
      <c r="AP35" s="5"/>
    </row>
    <row r="36" spans="33:42" ht="21.95" customHeight="1" x14ac:dyDescent="0.3">
      <c r="AK36" s="4"/>
      <c r="AL36" s="4"/>
      <c r="AM36" s="4"/>
      <c r="AN36" s="4"/>
      <c r="AO36" s="5"/>
      <c r="AP36" s="5"/>
    </row>
    <row r="37" spans="33:42" ht="21.95" customHeight="1" x14ac:dyDescent="0.3">
      <c r="AK37" s="4"/>
      <c r="AL37" s="135"/>
      <c r="AM37" s="4"/>
      <c r="AN37" s="5"/>
      <c r="AO37" s="5"/>
      <c r="AP37" s="5"/>
    </row>
    <row r="38" spans="33:42" ht="21.95" customHeight="1" x14ac:dyDescent="0.3">
      <c r="AG38" s="136"/>
      <c r="AK38" s="4"/>
      <c r="AL38" s="135"/>
      <c r="AM38" s="4"/>
      <c r="AN38" s="5"/>
      <c r="AO38" s="5"/>
      <c r="AP38" s="5"/>
    </row>
    <row r="39" spans="33:42" ht="21.95" customHeight="1" x14ac:dyDescent="0.3">
      <c r="AK39" s="4"/>
      <c r="AL39" s="135"/>
      <c r="AM39" s="4"/>
      <c r="AN39" s="5"/>
      <c r="AO39" s="5"/>
      <c r="AP39" s="5"/>
    </row>
    <row r="40" spans="33:42" ht="21.95" customHeight="1" x14ac:dyDescent="0.3">
      <c r="AK40" s="4"/>
      <c r="AL40" s="135"/>
      <c r="AM40" s="4"/>
      <c r="AN40" s="5"/>
      <c r="AO40" s="5"/>
      <c r="AP40" s="5"/>
    </row>
    <row r="41" spans="33:42" ht="21.95" customHeight="1" x14ac:dyDescent="0.3">
      <c r="AK41" s="4"/>
      <c r="AL41" s="135"/>
      <c r="AM41" s="4"/>
      <c r="AN41" s="5"/>
      <c r="AO41" s="5"/>
      <c r="AP41" s="5"/>
    </row>
    <row r="42" spans="33:42" ht="21.95" customHeight="1" x14ac:dyDescent="0.3">
      <c r="AK42" s="4"/>
      <c r="AL42" s="135"/>
      <c r="AM42" s="4"/>
      <c r="AN42" s="5"/>
      <c r="AO42" s="5"/>
      <c r="AP42" s="5"/>
    </row>
    <row r="43" spans="33:42" ht="21.95" customHeight="1" x14ac:dyDescent="0.3">
      <c r="AK43" s="4"/>
      <c r="AL43" s="134"/>
      <c r="AM43" s="4"/>
      <c r="AN43" s="4"/>
      <c r="AO43" s="5"/>
      <c r="AP43" s="5"/>
    </row>
    <row r="44" spans="33:42" ht="21.95" customHeight="1" x14ac:dyDescent="0.3"/>
    <row r="45" spans="33:42" ht="21.95" customHeight="1" x14ac:dyDescent="0.3"/>
    <row r="46" spans="33:42" ht="21.95" customHeight="1" x14ac:dyDescent="0.3"/>
    <row r="47" spans="33:42" ht="21.95" customHeight="1" x14ac:dyDescent="0.3"/>
    <row r="48" spans="33:42" ht="21.95" customHeight="1" x14ac:dyDescent="0.3"/>
    <row r="49" ht="21.95" customHeight="1" x14ac:dyDescent="0.3"/>
    <row r="50" ht="21.95" customHeight="1" x14ac:dyDescent="0.3"/>
    <row r="51" ht="21.95" customHeight="1" x14ac:dyDescent="0.3"/>
    <row r="52" ht="21.95" customHeight="1" x14ac:dyDescent="0.3"/>
    <row r="53" ht="21.95" customHeight="1" x14ac:dyDescent="0.3"/>
    <row r="54" ht="21.95" customHeight="1" x14ac:dyDescent="0.3"/>
    <row r="55" ht="21.95" customHeight="1" x14ac:dyDescent="0.3"/>
    <row r="56" ht="21.95" customHeight="1" x14ac:dyDescent="0.3"/>
    <row r="57" ht="21.95" customHeight="1" x14ac:dyDescent="0.3"/>
    <row r="58" ht="21.95" customHeight="1" x14ac:dyDescent="0.3"/>
  </sheetData>
  <mergeCells count="33">
    <mergeCell ref="AA5:AA6"/>
    <mergeCell ref="F5:F6"/>
    <mergeCell ref="G5:I5"/>
    <mergeCell ref="J5:L5"/>
    <mergeCell ref="M5:X5"/>
    <mergeCell ref="Y5:Y6"/>
    <mergeCell ref="Z5:Z6"/>
    <mergeCell ref="B9:C9"/>
    <mergeCell ref="B13:C13"/>
    <mergeCell ref="B7:C7"/>
    <mergeCell ref="B8:C8"/>
    <mergeCell ref="B10:C10"/>
    <mergeCell ref="A1:AA3"/>
    <mergeCell ref="A5:A6"/>
    <mergeCell ref="B5:C6"/>
    <mergeCell ref="D5:D6"/>
    <mergeCell ref="E5:E6"/>
    <mergeCell ref="B21:C21"/>
    <mergeCell ref="B24:C24"/>
    <mergeCell ref="B25:C25"/>
    <mergeCell ref="B26:C26"/>
    <mergeCell ref="B11:C11"/>
    <mergeCell ref="B12:C12"/>
    <mergeCell ref="B14:C14"/>
    <mergeCell ref="B22:C22"/>
    <mergeCell ref="B23:C23"/>
    <mergeCell ref="B15:C15"/>
    <mergeCell ref="B27:C27"/>
    <mergeCell ref="B16:C16"/>
    <mergeCell ref="B17:C17"/>
    <mergeCell ref="B18:C18"/>
    <mergeCell ref="B19:C19"/>
    <mergeCell ref="B20:C20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88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2023-12-04T00:24:44Z</dcterms:created>
  <dcterms:modified xsi:type="dcterms:W3CDTF">2023-12-04T00:25:38Z</dcterms:modified>
</cp:coreProperties>
</file>