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57CAA84D-AA37-4426-80C1-216BE9120E89}" xr6:coauthVersionLast="47" xr6:coauthVersionMax="47" xr10:uidLastSave="{00000000-0000-0000-0000-000000000000}"/>
  <bookViews>
    <workbookView xWindow="12330" yWindow="5250" windowWidth="25200" windowHeight="15600" xr2:uid="{861AEAD2-8A6D-4A8C-A834-ABEFCE6BC988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E26" i="1"/>
  <c r="D26" i="1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M23" i="1"/>
  <c r="L23" i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D10" i="1"/>
  <c r="L10" i="1" s="1"/>
  <c r="C10" i="1"/>
  <c r="C26" i="1" s="1"/>
  <c r="M9" i="1"/>
  <c r="L9" i="1"/>
  <c r="L8" i="1"/>
  <c r="M8" i="1" s="1"/>
  <c r="L7" i="1"/>
  <c r="M7" i="1" s="1"/>
  <c r="L6" i="1"/>
  <c r="M6" i="1" s="1"/>
  <c r="L26" i="1" l="1"/>
  <c r="M26" i="1" s="1"/>
  <c r="M25" i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64374A09-1F5F-47E3-8113-7C6B6EC59A3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CF4CB031-CBEA-4A6B-877F-9ECE31279FF4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FDB6DD62-C05F-4B84-A0FF-2563CA26D54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sharedStrings.xml><?xml version="1.0" encoding="utf-8"?>
<sst xmlns="http://schemas.openxmlformats.org/spreadsheetml/2006/main" count="203" uniqueCount="173">
  <si>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</si>
  <si>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</si>
  <si>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</si>
  <si>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</si>
  <si>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</si>
  <si>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</si>
  <si>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</si>
  <si>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</si>
  <si>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</si>
  <si>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</si>
  <si>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</si>
  <si>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</si>
  <si>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</si>
  <si>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</si>
  <si>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</si>
  <si>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</si>
  <si>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</si>
  <si>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</si>
  <si>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</si>
  <si>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</si>
  <si>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</si>
  <si>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</si>
  <si>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</si>
  <si>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</si>
  <si>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</si>
  <si>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</si>
  <si>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</si>
  <si>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</si>
  <si>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</si>
  <si>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</si>
  <si>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</si>
  <si>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</si>
  <si>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</si>
  <si>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MATZ 폴란드 주재원 전환</t>
    <phoneticPr fontId="5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</si>
  <si>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</si>
  <si>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</si>
  <si>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</si>
  <si>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</si>
  <si>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</si>
  <si>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</si>
  <si>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</si>
  <si>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</si>
  <si>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</si>
  <si>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</si>
  <si>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</si>
  <si>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</si>
  <si>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</si>
  <si>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</si>
  <si>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</si>
  <si>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</si>
  <si>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</si>
  <si>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</si>
  <si>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</si>
  <si>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</si>
  <si>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</si>
  <si>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</si>
  <si>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</si>
  <si>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</si>
  <si>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</si>
  <si>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</si>
  <si>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</si>
  <si>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</si>
  <si>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</si>
  <si>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</si>
  <si>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</si>
  <si>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</si>
  <si>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</si>
  <si>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</si>
  <si>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</si>
  <si>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</si>
  <si>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</si>
  <si>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</si>
  <si>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</si>
  <si>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</si>
  <si>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</si>
  <si>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</si>
  <si>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</si>
  <si>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</si>
  <si>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</si>
  <si>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</si>
  <si>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양재모</t>
    <phoneticPr fontId="5" type="noConversion"/>
  </si>
  <si>
    <t>사업관리팀 총괄, 프로젝트 관리, 업무 프로세스(BPR)혁신, 경영계획 수립 및 관리, 국내/국외 정보체계 구축, 해외법인 협업관리</t>
    <phoneticPr fontId="5" type="noConversion"/>
  </si>
  <si>
    <t>신입</t>
    <phoneticPr fontId="5" type="noConversion"/>
  </si>
  <si>
    <t>2024. 2. 1</t>
    <phoneticPr fontId="5" type="noConversion"/>
  </si>
  <si>
    <t>해외법인 협업관리
 → 해외사이트 대응 인력(영어능통,무역)
평택사업장 통계(집계) 관리, 국내/국외 정보체계 구축</t>
    <phoneticPr fontId="5" type="noConversion"/>
  </si>
  <si>
    <t>고성대</t>
    <phoneticPr fontId="5" type="noConversion"/>
  </si>
  <si>
    <t>안전관리(중대재해), 보안, 업무 프로세스(BPR)
혁신, 평택사업장 전시 홍보</t>
    <phoneticPr fontId="5" type="noConversion"/>
  </si>
  <si>
    <t>서재환</t>
    <phoneticPr fontId="5" type="noConversion"/>
  </si>
  <si>
    <t>프로젝트 관리, 매출채권 관리, 업무 프로세스(BPR)
혁신, 디바이스부문 경영정보 관리</t>
    <phoneticPr fontId="5" type="noConversion"/>
  </si>
  <si>
    <t>대리</t>
    <phoneticPr fontId="5" type="noConversion"/>
  </si>
  <si>
    <t>김용만</t>
    <phoneticPr fontId="5" type="noConversion"/>
  </si>
  <si>
    <t>안전, 환경, ISO관리, 근태관리, 업무용 차량 관리,
건축물유지 / 폐기물 관리, 대외업무(행정관서)</t>
    <phoneticPr fontId="5" type="noConversion"/>
  </si>
  <si>
    <t>김지영</t>
    <phoneticPr fontId="5" type="noConversion"/>
  </si>
  <si>
    <t>평택사업장 교육협업 및 행사진행, RPA 기획 및 추진,평택사업장 통계(집계) 관리, 식당, 보건, 위생, 
건강검진</t>
    <phoneticPr fontId="5" type="noConversion"/>
  </si>
  <si>
    <t>주임</t>
    <phoneticPr fontId="5" type="noConversion"/>
  </si>
  <si>
    <t>서혜인</t>
    <phoneticPr fontId="5" type="noConversion"/>
  </si>
  <si>
    <t>경리업무(회계, 현금출납, 부가세 신고), 물품청구 및
구매관리, 문서, 기숙사 계약관리, RPA 기획 및 추진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</si>
  <si>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</si>
  <si>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</si>
  <si>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</si>
  <si>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</si>
  <si>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</si>
  <si>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</si>
  <si>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</si>
  <si>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</si>
  <si>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</si>
  <si>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</si>
  <si>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</si>
  <si>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</si>
  <si>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</si>
  <si>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</si>
  <si>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</si>
  <si>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</si>
  <si>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</si>
  <si>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</si>
  <si>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</si>
  <si>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</si>
  <si>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</si>
  <si>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</si>
  <si>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</si>
  <si>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</si>
  <si>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</si>
  <si>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</si>
  <si>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</si>
  <si>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</si>
  <si>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37" type="noConversion"/>
  </si>
  <si>
    <t>제조기업 원가계산 및 분석실무</t>
    <phoneticPr fontId="14" type="noConversion"/>
  </si>
  <si>
    <t>KPC</t>
    <phoneticPr fontId="14" type="noConversion"/>
  </si>
  <si>
    <t>사업관리팀</t>
    <phoneticPr fontId="37" type="noConversion"/>
  </si>
  <si>
    <t>대리</t>
    <phoneticPr fontId="14" type="noConversion"/>
  </si>
  <si>
    <t>김지영</t>
    <phoneticPr fontId="14" type="noConversion"/>
  </si>
  <si>
    <t>24
26</t>
    <phoneticPr fontId="5" type="noConversion"/>
  </si>
  <si>
    <t>서울</t>
    <phoneticPr fontId="14" type="noConversion"/>
  </si>
  <si>
    <t>제조원가 성격과 개념 이해</t>
    <phoneticPr fontId="5" type="noConversion"/>
  </si>
  <si>
    <t>제조 직,간접비 배부기준 검토</t>
    <phoneticPr fontId="5" type="noConversion"/>
  </si>
  <si>
    <t>① 교육종류 : 대면 - 교육기관에 참석하여 대면으로 진행하는 교육</t>
    <phoneticPr fontId="14" type="noConversion"/>
  </si>
  <si>
    <t>대면</t>
    <phoneticPr fontId="5" type="noConversion"/>
  </si>
  <si>
    <t>설비관리(TPM)종합</t>
    <phoneticPr fontId="5" type="noConversion"/>
  </si>
  <si>
    <t>한국생산성본부</t>
    <phoneticPr fontId="5" type="noConversion"/>
  </si>
  <si>
    <t>사업관리팀</t>
    <phoneticPr fontId="5" type="noConversion"/>
  </si>
  <si>
    <t>13
15</t>
    <phoneticPr fontId="5" type="noConversion"/>
  </si>
  <si>
    <t>대구</t>
    <phoneticPr fontId="5" type="noConversion"/>
  </si>
  <si>
    <t>기계 설비 관리</t>
    <phoneticPr fontId="5" type="noConversion"/>
  </si>
  <si>
    <t>위탁으로 관리하는 
설비를 직접 관리 기대</t>
    <phoneticPr fontId="5" type="noConversion"/>
  </si>
  <si>
    <t>비대면 - 비대면(zoom)으로 진행하는 실시간 라이브 교육</t>
    <phoneticPr fontId="5" type="noConversion"/>
  </si>
  <si>
    <t>원가분석 및 원가절감 실무[기본]</t>
    <phoneticPr fontId="14" type="noConversion"/>
  </si>
  <si>
    <t>주임</t>
    <phoneticPr fontId="14" type="noConversion"/>
  </si>
  <si>
    <t>서혜인</t>
    <phoneticPr fontId="14" type="noConversion"/>
  </si>
  <si>
    <t>10
12</t>
    <phoneticPr fontId="5" type="noConversion"/>
  </si>
  <si>
    <t>원가절감 및 수익성 증대 도모</t>
    <phoneticPr fontId="5" type="noConversion"/>
  </si>
  <si>
    <t>원가절감을 위한 방법습득 및 실무역량 향상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</si>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</sst>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2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49" fontId="0" fillId="6" borderId="85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78" xfId="0" applyBorder="1" applyAlignment="1">
      <alignment horizontal="center" vertical="center" shrinkToFit="1"/>
    </xf>
    <xf numFmtId="0" fontId="32" fillId="0" borderId="86" xfId="0" applyFont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8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8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8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8" fillId="3" borderId="139" xfId="4" applyNumberFormat="1" applyFont="1" applyFill="1" applyBorder="1" applyAlignment="1" applyProtection="1">
      <alignment horizontal="right" vertical="center"/>
      <protection hidden="1"/>
    </xf>
    <xf numFmtId="178" fontId="38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FA1FF328-6217-4856-91D8-A12C7685A71B}"/>
    <cellStyle name="표준 41" xfId="4" xr:uid="{10A00976-3DED-4C4A-98EC-F83EF8C710C3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A5FCAE9-0F9B-4CFE-8BCE-D8E3E769EC66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B98863E-BC24-42E3-B0B0-84546523E04F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91C0E12-9B13-4669-A590-297005713356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7C35F05-951F-4F02-98B0-D05AE5B7E78F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01.%20&#49324;&#50629;&#44288;&#47532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6334-B322-4E55-8698-D1817AA7B3B6}">
  <dimension ref="A1:Z30"/>
  <sheetViews>
    <sheetView showGridLines="0" tabSelected="1" view="pageBreakPreview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>
        <v>1</v>
      </c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1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1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1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4</v>
      </c>
      <c r="D11" s="70"/>
      <c r="E11" s="71">
        <v>1</v>
      </c>
      <c r="F11" s="72"/>
      <c r="G11" s="71"/>
      <c r="H11" s="73"/>
      <c r="I11" s="71"/>
      <c r="J11" s="73"/>
      <c r="K11" s="74"/>
      <c r="L11" s="75">
        <f t="shared" si="1"/>
        <v>-1</v>
      </c>
      <c r="M11" s="104">
        <f t="shared" si="0"/>
        <v>3</v>
      </c>
      <c r="N11" s="105"/>
      <c r="O11" s="106" t="s">
        <v>33</v>
      </c>
      <c r="Q11" s="63"/>
      <c r="R11" s="64"/>
      <c r="S11" s="34" t="s">
        <v>34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35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36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37</v>
      </c>
      <c r="C13" s="82"/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0</v>
      </c>
      <c r="N13" s="107"/>
      <c r="O13" s="91"/>
      <c r="Q13" s="63"/>
      <c r="R13" s="64"/>
      <c r="S13" s="64"/>
      <c r="T13" s="108"/>
      <c r="U13" s="64" t="s">
        <v>38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39</v>
      </c>
      <c r="C14" s="82">
        <v>2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2</v>
      </c>
      <c r="N14" s="107"/>
      <c r="O14" s="91"/>
      <c r="Q14" s="63"/>
      <c r="R14" s="64"/>
      <c r="S14" s="110" t="s">
        <v>40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41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42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43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44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45</v>
      </c>
      <c r="C17" s="82"/>
      <c r="D17" s="83">
        <v>1</v>
      </c>
      <c r="E17" s="84"/>
      <c r="F17" s="85"/>
      <c r="G17" s="84"/>
      <c r="H17" s="86"/>
      <c r="I17" s="84"/>
      <c r="J17" s="86"/>
      <c r="K17" s="87"/>
      <c r="L17" s="88">
        <f t="shared" si="1"/>
        <v>1</v>
      </c>
      <c r="M17" s="89">
        <f t="shared" si="0"/>
        <v>1</v>
      </c>
      <c r="N17" s="107"/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7</v>
      </c>
      <c r="D19" s="95">
        <f t="shared" si="3"/>
        <v>1</v>
      </c>
      <c r="E19" s="96">
        <f t="shared" si="3"/>
        <v>1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7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8</v>
      </c>
      <c r="D26" s="118">
        <f t="shared" ref="D26:K26" si="6">D10+D19+D25</f>
        <v>1</v>
      </c>
      <c r="E26" s="119">
        <f t="shared" si="6"/>
        <v>1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8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F427E3EE-0CB5-4506-9F1E-087D8D490151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1231-1CE5-4C1F-B0A5-B393AC821CB0}">
  <dimension ref="A1:J22"/>
  <sheetViews>
    <sheetView showGridLines="0" view="pageBreakPreview" zoomScaleNormal="100" zoomScaleSheetLayoutView="100" workbookViewId="0">
      <selection activeCell="O17" sqref="O17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50.1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82</v>
      </c>
      <c r="H6" s="153">
        <v>1</v>
      </c>
      <c r="I6" s="153" t="s">
        <v>83</v>
      </c>
      <c r="J6" s="154" t="s">
        <v>84</v>
      </c>
    </row>
    <row r="7" spans="1:10" s="62" customFormat="1" ht="50.1" customHeight="1" x14ac:dyDescent="0.3">
      <c r="A7" s="148"/>
      <c r="B7" s="149" t="s">
        <v>79</v>
      </c>
      <c r="C7" s="150" t="s">
        <v>85</v>
      </c>
      <c r="D7" s="151" t="s">
        <v>86</v>
      </c>
      <c r="G7" s="155"/>
      <c r="H7" s="156"/>
      <c r="I7" s="156"/>
      <c r="J7" s="157"/>
    </row>
    <row r="8" spans="1:10" s="62" customFormat="1" ht="50.1" customHeight="1" x14ac:dyDescent="0.3">
      <c r="A8" s="148"/>
      <c r="B8" s="158" t="s">
        <v>79</v>
      </c>
      <c r="C8" s="158" t="s">
        <v>87</v>
      </c>
      <c r="D8" s="151" t="s">
        <v>88</v>
      </c>
      <c r="G8" s="152"/>
      <c r="H8" s="153"/>
      <c r="I8" s="153"/>
      <c r="J8" s="154"/>
    </row>
    <row r="9" spans="1:10" s="62" customFormat="1" ht="50.1" customHeight="1" x14ac:dyDescent="0.3">
      <c r="A9" s="148"/>
      <c r="B9" s="149" t="s">
        <v>89</v>
      </c>
      <c r="C9" s="158" t="s">
        <v>90</v>
      </c>
      <c r="D9" s="159" t="s">
        <v>91</v>
      </c>
      <c r="G9" s="155"/>
      <c r="H9" s="156"/>
      <c r="I9" s="156"/>
      <c r="J9" s="157"/>
    </row>
    <row r="10" spans="1:10" s="62" customFormat="1" ht="50.1" customHeight="1" x14ac:dyDescent="0.3">
      <c r="A10" s="148"/>
      <c r="B10" s="158" t="s">
        <v>89</v>
      </c>
      <c r="C10" s="158" t="s">
        <v>92</v>
      </c>
      <c r="D10" s="159" t="s">
        <v>93</v>
      </c>
      <c r="G10" s="152"/>
      <c r="H10" s="153"/>
      <c r="I10" s="153"/>
      <c r="J10" s="154"/>
    </row>
    <row r="11" spans="1:10" s="62" customFormat="1" ht="50.1" customHeight="1" x14ac:dyDescent="0.3">
      <c r="A11" s="148"/>
      <c r="B11" s="158" t="s">
        <v>94</v>
      </c>
      <c r="C11" s="158" t="s">
        <v>95</v>
      </c>
      <c r="D11" s="159" t="s">
        <v>96</v>
      </c>
      <c r="G11" s="155"/>
      <c r="H11" s="156"/>
      <c r="I11" s="156"/>
      <c r="J11" s="157"/>
    </row>
    <row r="12" spans="1:10" s="62" customFormat="1" ht="50.1" customHeight="1" x14ac:dyDescent="0.3">
      <c r="A12" s="148"/>
      <c r="B12" s="149"/>
      <c r="C12" s="158"/>
      <c r="D12" s="159"/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97</v>
      </c>
      <c r="B13" s="161" t="s">
        <v>98</v>
      </c>
      <c r="C13" s="161"/>
      <c r="D13" s="162"/>
      <c r="G13" s="163"/>
      <c r="H13" s="164"/>
      <c r="I13" s="164"/>
      <c r="J13" s="165"/>
    </row>
    <row r="14" spans="1:10" ht="17.25" thickTop="1" x14ac:dyDescent="0.3">
      <c r="A14" s="166"/>
      <c r="B14" s="166"/>
      <c r="C14" s="166"/>
      <c r="D14" s="166"/>
      <c r="G14" s="166"/>
      <c r="H14" s="166"/>
      <c r="I14" s="166"/>
      <c r="J14" s="166"/>
    </row>
    <row r="15" spans="1:10" ht="16.5" x14ac:dyDescent="0.3">
      <c r="A15" s="166"/>
      <c r="B15" s="166"/>
      <c r="C15" s="166"/>
      <c r="D15" s="166"/>
      <c r="G15" s="166"/>
      <c r="H15" s="166"/>
      <c r="I15" s="166"/>
      <c r="J15" s="166"/>
    </row>
    <row r="16" spans="1:10" ht="13.5" customHeight="1" x14ac:dyDescent="0.3">
      <c r="A16" s="166"/>
      <c r="B16" s="166"/>
      <c r="C16" s="166"/>
      <c r="D16" s="166"/>
      <c r="G16" s="166"/>
      <c r="H16" s="166"/>
      <c r="I16" s="166"/>
      <c r="J16" s="166"/>
    </row>
    <row r="17" spans="1:10" ht="13.5" customHeight="1" x14ac:dyDescent="0.3">
      <c r="A17" s="166"/>
      <c r="B17" s="166"/>
      <c r="C17" s="166"/>
      <c r="D17" s="166"/>
      <c r="G17" s="166"/>
      <c r="H17" s="166"/>
      <c r="I17" s="166"/>
      <c r="J17" s="166"/>
    </row>
    <row r="18" spans="1:10" ht="13.5" customHeight="1" x14ac:dyDescent="0.3">
      <c r="A18" s="166"/>
      <c r="B18" s="166"/>
      <c r="C18" s="166"/>
      <c r="D18" s="166"/>
      <c r="G18" s="166"/>
      <c r="H18" s="166"/>
      <c r="I18" s="166"/>
      <c r="J18" s="166"/>
    </row>
    <row r="19" spans="1:10" ht="13.5" customHeight="1" x14ac:dyDescent="0.3">
      <c r="A19" s="166"/>
      <c r="B19" s="166"/>
      <c r="C19" s="166"/>
      <c r="D19" s="166"/>
      <c r="G19" s="166"/>
      <c r="H19" s="166"/>
      <c r="I19" s="166"/>
      <c r="J19" s="166"/>
    </row>
    <row r="20" spans="1:10" ht="13.5" customHeight="1" x14ac:dyDescent="0.3">
      <c r="A20" s="166"/>
      <c r="B20" s="166"/>
      <c r="C20" s="166"/>
      <c r="D20" s="166"/>
      <c r="G20" s="166"/>
      <c r="H20" s="166"/>
      <c r="I20" s="166"/>
      <c r="J20" s="166"/>
    </row>
    <row r="21" spans="1:10" ht="14.25" customHeight="1" x14ac:dyDescent="0.3">
      <c r="A21" s="166"/>
      <c r="B21" s="166"/>
      <c r="C21" s="166"/>
      <c r="D21" s="166"/>
      <c r="G21" s="166"/>
      <c r="H21" s="166"/>
      <c r="I21" s="166"/>
      <c r="J21" s="166"/>
    </row>
    <row r="22" spans="1:10" ht="16.5" customHeight="1" x14ac:dyDescent="0.3">
      <c r="A22" s="166"/>
      <c r="B22" s="166"/>
      <c r="C22" s="166"/>
      <c r="D22" s="166"/>
      <c r="G22" s="166"/>
      <c r="H22" s="166"/>
      <c r="I22" s="166"/>
      <c r="J22" s="166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D194-518C-4E83-90F7-951363EC513A}">
  <dimension ref="A1:AQ38"/>
  <sheetViews>
    <sheetView showGridLines="0" view="pageBreakPreview" zoomScaleNormal="100" zoomScaleSheetLayoutView="100" workbookViewId="0">
      <selection activeCell="O17" sqref="O17"/>
    </sheetView>
  </sheetViews>
  <sheetFormatPr defaultColWidth="9" defaultRowHeight="13.5" x14ac:dyDescent="0.3"/>
  <cols>
    <col min="1" max="1" width="5.75" style="175" customWidth="1"/>
    <col min="2" max="2" width="7.875" style="285" customWidth="1"/>
    <col min="3" max="3" width="3.375" style="285" customWidth="1"/>
    <col min="4" max="4" width="4.25" style="286" customWidth="1"/>
    <col min="5" max="5" width="4.125" style="175" customWidth="1"/>
    <col min="6" max="6" width="8.25" style="175" customWidth="1"/>
    <col min="7" max="7" width="7.625" style="175" customWidth="1"/>
    <col min="8" max="8" width="5.125" style="175" customWidth="1"/>
    <col min="9" max="9" width="6.25" style="175" customWidth="1"/>
    <col min="10" max="11" width="7.5" style="175" bestFit="1" customWidth="1"/>
    <col min="12" max="12" width="6.75" style="175" customWidth="1"/>
    <col min="13" max="21" width="2.5" style="175" customWidth="1"/>
    <col min="22" max="24" width="2.875" style="175" customWidth="1"/>
    <col min="25" max="25" width="4.125" style="175" customWidth="1"/>
    <col min="26" max="26" width="15.125" style="175" customWidth="1"/>
    <col min="27" max="27" width="15.25" style="175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5"/>
    <col min="40" max="40" width="2.375" style="175" customWidth="1"/>
    <col min="41" max="42" width="9" style="175"/>
    <col min="43" max="43" width="8.125" style="175" customWidth="1"/>
    <col min="44" max="16384" width="9" style="175"/>
  </cols>
  <sheetData>
    <row r="1" spans="1:43" ht="18" customHeight="1" x14ac:dyDescent="0.3">
      <c r="A1" s="167" t="s">
        <v>99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9"/>
      <c r="AC1" s="170" t="s">
        <v>100</v>
      </c>
      <c r="AD1" s="171"/>
      <c r="AE1" s="171"/>
      <c r="AF1" s="171"/>
      <c r="AG1" s="171"/>
      <c r="AH1" s="171"/>
      <c r="AI1" s="172"/>
      <c r="AJ1" s="172"/>
      <c r="AK1" s="20"/>
      <c r="AL1" s="173"/>
      <c r="AM1" s="174"/>
    </row>
    <row r="2" spans="1:43" ht="18" customHeight="1" x14ac:dyDescent="0.3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8"/>
      <c r="AB2" s="7"/>
      <c r="AC2" s="179" t="s">
        <v>101</v>
      </c>
      <c r="AD2" s="179"/>
      <c r="AE2" s="179"/>
      <c r="AF2" s="179"/>
      <c r="AG2" s="179"/>
      <c r="AH2" s="179"/>
      <c r="AI2" s="180"/>
      <c r="AJ2" s="180"/>
      <c r="AK2" s="180"/>
      <c r="AL2" s="181"/>
      <c r="AM2" s="174"/>
    </row>
    <row r="3" spans="1:43" ht="18" customHeight="1" thickBot="1" x14ac:dyDescent="0.35">
      <c r="A3" s="182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4"/>
      <c r="AB3" s="17"/>
      <c r="AC3" s="185"/>
      <c r="AD3" s="186" t="s">
        <v>102</v>
      </c>
      <c r="AE3" s="187"/>
      <c r="AF3" s="187"/>
      <c r="AG3" s="187"/>
      <c r="AH3" s="187"/>
      <c r="AI3" s="187"/>
      <c r="AJ3" s="187"/>
      <c r="AK3" s="187"/>
      <c r="AL3" s="20"/>
      <c r="AM3" s="174"/>
    </row>
    <row r="4" spans="1:43" s="192" customFormat="1" ht="21" customHeight="1" thickBot="1" x14ac:dyDescent="0.35">
      <c r="A4" s="188" t="s">
        <v>103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90"/>
      <c r="P4" s="190"/>
      <c r="Q4" s="190"/>
      <c r="R4" s="190"/>
      <c r="S4" s="190"/>
      <c r="T4" s="190"/>
      <c r="U4" s="190"/>
      <c r="V4" s="190"/>
      <c r="W4" s="190"/>
      <c r="X4" s="191"/>
      <c r="Z4" s="189"/>
      <c r="AA4" s="193" t="s">
        <v>104</v>
      </c>
      <c r="AB4" s="17"/>
      <c r="AC4" s="179"/>
      <c r="AD4" s="186" t="s">
        <v>105</v>
      </c>
      <c r="AE4" s="185"/>
      <c r="AF4" s="185"/>
      <c r="AG4" s="185"/>
      <c r="AH4" s="185"/>
      <c r="AI4" s="194"/>
      <c r="AJ4" s="194"/>
      <c r="AK4" s="194"/>
      <c r="AL4" s="20"/>
      <c r="AM4" s="195"/>
    </row>
    <row r="5" spans="1:43" s="206" customFormat="1" ht="21.95" customHeight="1" x14ac:dyDescent="0.3">
      <c r="A5" s="196" t="s">
        <v>106</v>
      </c>
      <c r="B5" s="197" t="s">
        <v>107</v>
      </c>
      <c r="C5" s="198"/>
      <c r="D5" s="199" t="s">
        <v>108</v>
      </c>
      <c r="E5" s="199" t="s">
        <v>109</v>
      </c>
      <c r="F5" s="199" t="s">
        <v>110</v>
      </c>
      <c r="G5" s="200" t="s">
        <v>111</v>
      </c>
      <c r="H5" s="201"/>
      <c r="I5" s="202"/>
      <c r="J5" s="201" t="s">
        <v>112</v>
      </c>
      <c r="K5" s="201"/>
      <c r="L5" s="203"/>
      <c r="M5" s="204" t="s">
        <v>113</v>
      </c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2"/>
      <c r="Y5" s="205" t="s">
        <v>114</v>
      </c>
      <c r="Z5" s="199" t="s">
        <v>115</v>
      </c>
      <c r="AA5" s="199" t="s">
        <v>116</v>
      </c>
      <c r="AB5" s="17"/>
      <c r="AC5" s="179" t="s">
        <v>117</v>
      </c>
      <c r="AD5" s="185"/>
      <c r="AE5" s="185"/>
      <c r="AF5" s="185"/>
      <c r="AG5" s="185"/>
      <c r="AH5" s="185"/>
      <c r="AI5" s="194"/>
      <c r="AJ5" s="194"/>
      <c r="AK5" s="194"/>
      <c r="AL5" s="20"/>
      <c r="AM5" s="195"/>
    </row>
    <row r="6" spans="1:43" s="206" customFormat="1" ht="21.95" customHeight="1" x14ac:dyDescent="0.3">
      <c r="A6" s="207"/>
      <c r="B6" s="208"/>
      <c r="C6" s="209"/>
      <c r="D6" s="210"/>
      <c r="E6" s="210"/>
      <c r="F6" s="210"/>
      <c r="G6" s="211" t="s">
        <v>118</v>
      </c>
      <c r="H6" s="211" t="s">
        <v>119</v>
      </c>
      <c r="I6" s="211" t="s">
        <v>120</v>
      </c>
      <c r="J6" s="212" t="s">
        <v>121</v>
      </c>
      <c r="K6" s="213" t="s">
        <v>122</v>
      </c>
      <c r="L6" s="214" t="s">
        <v>123</v>
      </c>
      <c r="M6" s="215">
        <v>1</v>
      </c>
      <c r="N6" s="216">
        <v>2</v>
      </c>
      <c r="O6" s="216">
        <v>3</v>
      </c>
      <c r="P6" s="217">
        <v>4</v>
      </c>
      <c r="Q6" s="217">
        <v>5</v>
      </c>
      <c r="R6" s="217">
        <v>6</v>
      </c>
      <c r="S6" s="216">
        <v>7</v>
      </c>
      <c r="T6" s="216">
        <v>8</v>
      </c>
      <c r="U6" s="216">
        <v>9</v>
      </c>
      <c r="V6" s="217">
        <v>10</v>
      </c>
      <c r="W6" s="218">
        <v>11</v>
      </c>
      <c r="X6" s="219">
        <v>12</v>
      </c>
      <c r="Y6" s="220"/>
      <c r="Z6" s="210"/>
      <c r="AA6" s="210"/>
      <c r="AB6" s="62"/>
      <c r="AC6" s="179" t="s">
        <v>124</v>
      </c>
      <c r="AD6" s="185"/>
      <c r="AE6" s="185"/>
      <c r="AF6" s="185"/>
      <c r="AG6" s="185"/>
      <c r="AH6" s="185"/>
      <c r="AI6" s="194"/>
      <c r="AJ6" s="194"/>
      <c r="AK6" s="194"/>
      <c r="AL6" s="221"/>
      <c r="AM6" s="222"/>
      <c r="AQ6" s="223"/>
    </row>
    <row r="7" spans="1:43" s="239" customFormat="1" ht="21.95" customHeight="1" x14ac:dyDescent="0.3">
      <c r="A7" s="224" t="s">
        <v>125</v>
      </c>
      <c r="B7" s="225" t="s">
        <v>126</v>
      </c>
      <c r="C7" s="226"/>
      <c r="D7" s="227">
        <v>3</v>
      </c>
      <c r="E7" s="227">
        <v>18</v>
      </c>
      <c r="F7" s="227" t="s">
        <v>127</v>
      </c>
      <c r="G7" s="228" t="s">
        <v>128</v>
      </c>
      <c r="H7" s="227" t="s">
        <v>129</v>
      </c>
      <c r="I7" s="228" t="s">
        <v>130</v>
      </c>
      <c r="J7" s="229">
        <v>590</v>
      </c>
      <c r="K7" s="230">
        <v>245</v>
      </c>
      <c r="L7" s="231">
        <f>SUM(J7:K7)</f>
        <v>835</v>
      </c>
      <c r="M7" s="232"/>
      <c r="N7" s="233"/>
      <c r="O7" s="233"/>
      <c r="P7" s="234"/>
      <c r="Q7" s="234"/>
      <c r="R7" s="234" t="s">
        <v>131</v>
      </c>
      <c r="S7" s="233"/>
      <c r="T7" s="233"/>
      <c r="U7" s="233"/>
      <c r="V7" s="234"/>
      <c r="W7" s="235"/>
      <c r="X7" s="236"/>
      <c r="Y7" s="237" t="s">
        <v>132</v>
      </c>
      <c r="Z7" s="227" t="s">
        <v>133</v>
      </c>
      <c r="AA7" s="227" t="s">
        <v>134</v>
      </c>
      <c r="AB7" s="62"/>
      <c r="AC7" s="185"/>
      <c r="AD7" s="185" t="s">
        <v>135</v>
      </c>
      <c r="AE7" s="185"/>
      <c r="AF7" s="185"/>
      <c r="AG7" s="185"/>
      <c r="AH7" s="185"/>
      <c r="AI7" s="194"/>
      <c r="AJ7" s="194"/>
      <c r="AK7" s="194"/>
      <c r="AL7" s="221"/>
      <c r="AM7" s="238"/>
    </row>
    <row r="8" spans="1:43" s="239" customFormat="1" ht="21.95" customHeight="1" x14ac:dyDescent="0.3">
      <c r="A8" s="224" t="s">
        <v>136</v>
      </c>
      <c r="B8" s="225" t="s">
        <v>137</v>
      </c>
      <c r="C8" s="226"/>
      <c r="D8" s="227">
        <v>3</v>
      </c>
      <c r="E8" s="227">
        <v>21</v>
      </c>
      <c r="F8" s="227" t="s">
        <v>138</v>
      </c>
      <c r="G8" s="228" t="s">
        <v>139</v>
      </c>
      <c r="H8" s="227" t="s">
        <v>89</v>
      </c>
      <c r="I8" s="228" t="s">
        <v>90</v>
      </c>
      <c r="J8" s="229">
        <v>630</v>
      </c>
      <c r="K8" s="230">
        <v>90</v>
      </c>
      <c r="L8" s="231">
        <f>SUM(J8:K8)</f>
        <v>720</v>
      </c>
      <c r="M8" s="232"/>
      <c r="N8" s="233"/>
      <c r="O8" s="233" t="s">
        <v>140</v>
      </c>
      <c r="P8" s="234"/>
      <c r="Q8" s="234"/>
      <c r="R8" s="234"/>
      <c r="S8" s="233"/>
      <c r="T8" s="233"/>
      <c r="U8" s="233"/>
      <c r="V8" s="234"/>
      <c r="W8" s="235"/>
      <c r="X8" s="236"/>
      <c r="Y8" s="237" t="s">
        <v>141</v>
      </c>
      <c r="Z8" s="227" t="s">
        <v>142</v>
      </c>
      <c r="AA8" s="227" t="s">
        <v>143</v>
      </c>
      <c r="AB8" s="62"/>
      <c r="AC8" s="185"/>
      <c r="AD8" s="185"/>
      <c r="AE8" s="185"/>
      <c r="AF8" s="185"/>
      <c r="AG8" s="185" t="s">
        <v>144</v>
      </c>
      <c r="AH8" s="185"/>
      <c r="AI8" s="194"/>
      <c r="AJ8" s="194"/>
      <c r="AK8" s="194"/>
      <c r="AL8" s="221"/>
      <c r="AM8" s="238"/>
    </row>
    <row r="9" spans="1:43" s="239" customFormat="1" ht="21.95" customHeight="1" x14ac:dyDescent="0.3">
      <c r="A9" s="224" t="s">
        <v>125</v>
      </c>
      <c r="B9" s="225" t="s">
        <v>145</v>
      </c>
      <c r="C9" s="226"/>
      <c r="D9" s="227">
        <v>3</v>
      </c>
      <c r="E9" s="227">
        <v>18</v>
      </c>
      <c r="F9" s="227" t="s">
        <v>127</v>
      </c>
      <c r="G9" s="228" t="s">
        <v>128</v>
      </c>
      <c r="H9" s="227" t="s">
        <v>146</v>
      </c>
      <c r="I9" s="228" t="s">
        <v>147</v>
      </c>
      <c r="J9" s="229">
        <v>590</v>
      </c>
      <c r="K9" s="230">
        <v>230</v>
      </c>
      <c r="L9" s="231">
        <f>SUM(J9:K9)</f>
        <v>820</v>
      </c>
      <c r="M9" s="232"/>
      <c r="N9" s="233"/>
      <c r="O9" s="233"/>
      <c r="P9" s="234"/>
      <c r="Q9" s="234"/>
      <c r="R9" s="234" t="s">
        <v>148</v>
      </c>
      <c r="S9" s="233"/>
      <c r="T9" s="233"/>
      <c r="U9" s="233"/>
      <c r="V9" s="234"/>
      <c r="W9" s="235"/>
      <c r="X9" s="236"/>
      <c r="Y9" s="237" t="s">
        <v>132</v>
      </c>
      <c r="Z9" s="227" t="s">
        <v>149</v>
      </c>
      <c r="AA9" s="227" t="s">
        <v>150</v>
      </c>
      <c r="AB9" s="62"/>
      <c r="AC9" s="185"/>
      <c r="AD9" s="185"/>
      <c r="AE9" s="240"/>
      <c r="AF9" s="240"/>
      <c r="AG9" s="185" t="s">
        <v>151</v>
      </c>
      <c r="AH9" s="185"/>
      <c r="AI9" s="194"/>
      <c r="AJ9" s="194"/>
      <c r="AK9" s="194"/>
      <c r="AL9" s="221"/>
      <c r="AM9" s="238"/>
    </row>
    <row r="10" spans="1:43" s="239" customFormat="1" ht="21.95" customHeight="1" x14ac:dyDescent="0.3">
      <c r="A10" s="241"/>
      <c r="B10" s="242"/>
      <c r="C10" s="243"/>
      <c r="D10" s="244"/>
      <c r="E10" s="244"/>
      <c r="F10" s="244"/>
      <c r="G10" s="245"/>
      <c r="H10" s="244"/>
      <c r="I10" s="245"/>
      <c r="J10" s="246"/>
      <c r="K10" s="247"/>
      <c r="L10" s="248">
        <f>SUM(J10:K10)</f>
        <v>0</v>
      </c>
      <c r="M10" s="249"/>
      <c r="N10" s="250"/>
      <c r="O10" s="250"/>
      <c r="P10" s="251"/>
      <c r="Q10" s="251"/>
      <c r="R10" s="251"/>
      <c r="S10" s="250"/>
      <c r="T10" s="250"/>
      <c r="U10" s="250"/>
      <c r="V10" s="251"/>
      <c r="W10" s="252"/>
      <c r="X10" s="253"/>
      <c r="Y10" s="254"/>
      <c r="Z10" s="244"/>
      <c r="AA10" s="244"/>
      <c r="AB10" s="62"/>
      <c r="AC10" s="185"/>
      <c r="AD10" s="185" t="s">
        <v>152</v>
      </c>
      <c r="AE10" s="240"/>
      <c r="AF10" s="240"/>
      <c r="AG10" s="185"/>
      <c r="AH10" s="185"/>
      <c r="AI10" s="194"/>
      <c r="AJ10" s="194"/>
      <c r="AK10" s="194"/>
      <c r="AL10" s="221"/>
      <c r="AM10" s="238"/>
    </row>
    <row r="11" spans="1:43" s="239" customFormat="1" ht="21.95" customHeight="1" x14ac:dyDescent="0.3">
      <c r="A11" s="241"/>
      <c r="B11" s="255"/>
      <c r="C11" s="256"/>
      <c r="D11" s="244"/>
      <c r="E11" s="244"/>
      <c r="F11" s="244"/>
      <c r="G11" s="245"/>
      <c r="H11" s="244"/>
      <c r="I11" s="245"/>
      <c r="J11" s="246"/>
      <c r="K11" s="247"/>
      <c r="L11" s="248"/>
      <c r="M11" s="249"/>
      <c r="N11" s="250"/>
      <c r="O11" s="250"/>
      <c r="P11" s="251"/>
      <c r="Q11" s="251"/>
      <c r="R11" s="251"/>
      <c r="S11" s="250"/>
      <c r="T11" s="250"/>
      <c r="U11" s="250"/>
      <c r="V11" s="251"/>
      <c r="W11" s="252"/>
      <c r="X11" s="253"/>
      <c r="Y11" s="254"/>
      <c r="Z11" s="244"/>
      <c r="AA11" s="244"/>
      <c r="AB11" s="62"/>
      <c r="AC11" s="185"/>
      <c r="AD11" s="185" t="s">
        <v>153</v>
      </c>
      <c r="AE11" s="186"/>
      <c r="AF11" s="185"/>
      <c r="AG11" s="185"/>
      <c r="AH11" s="185"/>
      <c r="AI11" s="194"/>
      <c r="AJ11" s="194"/>
      <c r="AK11" s="194"/>
      <c r="AL11" s="221"/>
      <c r="AM11" s="238"/>
    </row>
    <row r="12" spans="1:43" s="239" customFormat="1" ht="21.95" customHeight="1" x14ac:dyDescent="0.3">
      <c r="A12" s="241"/>
      <c r="B12" s="242"/>
      <c r="C12" s="243"/>
      <c r="D12" s="244"/>
      <c r="E12" s="244"/>
      <c r="F12" s="244"/>
      <c r="G12" s="245"/>
      <c r="H12" s="244"/>
      <c r="I12" s="245"/>
      <c r="J12" s="246"/>
      <c r="K12" s="247"/>
      <c r="L12" s="248">
        <f t="shared" ref="L12:L25" si="0">SUM(J12:K12)</f>
        <v>0</v>
      </c>
      <c r="M12" s="249"/>
      <c r="N12" s="250"/>
      <c r="O12" s="250"/>
      <c r="P12" s="251"/>
      <c r="Q12" s="251"/>
      <c r="R12" s="251"/>
      <c r="S12" s="250"/>
      <c r="T12" s="250"/>
      <c r="U12" s="250"/>
      <c r="V12" s="251"/>
      <c r="W12" s="252"/>
      <c r="X12" s="253"/>
      <c r="Y12" s="254"/>
      <c r="Z12" s="244"/>
      <c r="AA12" s="244"/>
      <c r="AB12" s="62"/>
      <c r="AC12" s="185"/>
      <c r="AD12" s="185"/>
      <c r="AE12" s="185" t="s">
        <v>154</v>
      </c>
      <c r="AF12" s="185"/>
      <c r="AG12" s="185"/>
      <c r="AH12" s="185"/>
      <c r="AI12" s="194"/>
      <c r="AJ12" s="194"/>
      <c r="AK12" s="194"/>
      <c r="AL12" s="221"/>
      <c r="AM12" s="238"/>
      <c r="AQ12" s="257"/>
    </row>
    <row r="13" spans="1:43" s="239" customFormat="1" ht="21.95" customHeight="1" x14ac:dyDescent="0.3">
      <c r="A13" s="241"/>
      <c r="B13" s="242"/>
      <c r="C13" s="243"/>
      <c r="D13" s="244"/>
      <c r="E13" s="244"/>
      <c r="F13" s="244"/>
      <c r="G13" s="245"/>
      <c r="H13" s="244"/>
      <c r="I13" s="245"/>
      <c r="J13" s="246"/>
      <c r="K13" s="247"/>
      <c r="L13" s="248">
        <f t="shared" si="0"/>
        <v>0</v>
      </c>
      <c r="M13" s="249"/>
      <c r="N13" s="250"/>
      <c r="O13" s="250"/>
      <c r="P13" s="251"/>
      <c r="Q13" s="251"/>
      <c r="R13" s="251"/>
      <c r="S13" s="250"/>
      <c r="T13" s="250"/>
      <c r="U13" s="250"/>
      <c r="V13" s="251"/>
      <c r="W13" s="252"/>
      <c r="X13" s="253"/>
      <c r="Y13" s="254"/>
      <c r="Z13" s="244"/>
      <c r="AA13" s="244"/>
      <c r="AB13" s="62"/>
      <c r="AC13" s="185"/>
      <c r="AD13" s="179"/>
      <c r="AE13" s="186" t="s">
        <v>155</v>
      </c>
      <c r="AF13" s="179"/>
      <c r="AG13" s="179"/>
      <c r="AH13" s="179"/>
      <c r="AI13" s="179"/>
      <c r="AJ13" s="179"/>
      <c r="AK13" s="179"/>
      <c r="AL13" s="221"/>
      <c r="AM13" s="238"/>
    </row>
    <row r="14" spans="1:43" s="239" customFormat="1" ht="21.95" customHeight="1" x14ac:dyDescent="0.3">
      <c r="A14" s="241"/>
      <c r="B14" s="242"/>
      <c r="C14" s="243"/>
      <c r="D14" s="244"/>
      <c r="E14" s="244"/>
      <c r="F14" s="244"/>
      <c r="G14" s="245"/>
      <c r="H14" s="244"/>
      <c r="I14" s="245"/>
      <c r="J14" s="246"/>
      <c r="K14" s="247"/>
      <c r="L14" s="248">
        <f t="shared" si="0"/>
        <v>0</v>
      </c>
      <c r="M14" s="249"/>
      <c r="N14" s="250"/>
      <c r="O14" s="250"/>
      <c r="P14" s="251"/>
      <c r="Q14" s="251"/>
      <c r="R14" s="251"/>
      <c r="S14" s="250"/>
      <c r="T14" s="250"/>
      <c r="U14" s="250"/>
      <c r="V14" s="251"/>
      <c r="W14" s="252"/>
      <c r="X14" s="253"/>
      <c r="Y14" s="254"/>
      <c r="Z14" s="244"/>
      <c r="AA14" s="244"/>
      <c r="AB14" s="62"/>
      <c r="AC14" s="179"/>
      <c r="AD14" s="185" t="s">
        <v>156</v>
      </c>
      <c r="AE14" s="185"/>
      <c r="AF14" s="185"/>
      <c r="AG14" s="258"/>
      <c r="AH14" s="185"/>
      <c r="AI14" s="194"/>
      <c r="AJ14" s="194"/>
      <c r="AK14" s="194"/>
      <c r="AL14" s="221"/>
      <c r="AM14" s="238"/>
    </row>
    <row r="15" spans="1:43" s="239" customFormat="1" ht="21.95" customHeight="1" x14ac:dyDescent="0.3">
      <c r="A15" s="241"/>
      <c r="B15" s="242"/>
      <c r="C15" s="243"/>
      <c r="D15" s="244"/>
      <c r="E15" s="244"/>
      <c r="F15" s="244"/>
      <c r="G15" s="245"/>
      <c r="H15" s="244"/>
      <c r="I15" s="245"/>
      <c r="J15" s="246"/>
      <c r="K15" s="247"/>
      <c r="L15" s="248">
        <f t="shared" si="0"/>
        <v>0</v>
      </c>
      <c r="M15" s="249"/>
      <c r="N15" s="250"/>
      <c r="O15" s="250"/>
      <c r="P15" s="251"/>
      <c r="Q15" s="251"/>
      <c r="R15" s="251"/>
      <c r="S15" s="250"/>
      <c r="T15" s="250"/>
      <c r="U15" s="250"/>
      <c r="V15" s="251"/>
      <c r="W15" s="252"/>
      <c r="X15" s="253"/>
      <c r="Y15" s="254"/>
      <c r="Z15" s="244"/>
      <c r="AA15" s="244"/>
      <c r="AB15" s="62"/>
      <c r="AC15" s="185"/>
      <c r="AD15" s="185" t="s">
        <v>157</v>
      </c>
      <c r="AE15" s="185"/>
      <c r="AF15" s="185"/>
      <c r="AG15" s="258"/>
      <c r="AH15" s="185"/>
      <c r="AI15" s="194"/>
      <c r="AJ15" s="194"/>
      <c r="AK15" s="179"/>
      <c r="AL15" s="221"/>
      <c r="AM15" s="238"/>
    </row>
    <row r="16" spans="1:43" s="239" customFormat="1" ht="21.95" customHeight="1" x14ac:dyDescent="0.3">
      <c r="A16" s="241"/>
      <c r="B16" s="242"/>
      <c r="C16" s="243"/>
      <c r="D16" s="244"/>
      <c r="E16" s="244"/>
      <c r="F16" s="244"/>
      <c r="G16" s="245"/>
      <c r="H16" s="244"/>
      <c r="I16" s="245"/>
      <c r="J16" s="246"/>
      <c r="K16" s="247"/>
      <c r="L16" s="248">
        <f t="shared" si="0"/>
        <v>0</v>
      </c>
      <c r="M16" s="249"/>
      <c r="N16" s="250"/>
      <c r="O16" s="250"/>
      <c r="P16" s="251"/>
      <c r="Q16" s="251"/>
      <c r="R16" s="251"/>
      <c r="S16" s="250"/>
      <c r="T16" s="250"/>
      <c r="U16" s="250"/>
      <c r="V16" s="251"/>
      <c r="W16" s="252"/>
      <c r="X16" s="253"/>
      <c r="Y16" s="254"/>
      <c r="Z16" s="244"/>
      <c r="AA16" s="244"/>
      <c r="AB16" s="62"/>
      <c r="AC16" s="185"/>
      <c r="AD16" s="185"/>
      <c r="AE16" s="185"/>
      <c r="AF16" s="185"/>
      <c r="AG16" s="185" t="s">
        <v>158</v>
      </c>
      <c r="AH16" s="185"/>
      <c r="AI16" s="185"/>
      <c r="AJ16" s="194"/>
      <c r="AK16" s="194"/>
      <c r="AL16" s="194"/>
      <c r="AM16" s="259"/>
    </row>
    <row r="17" spans="1:43" s="239" customFormat="1" ht="21.95" customHeight="1" x14ac:dyDescent="0.3">
      <c r="A17" s="241"/>
      <c r="B17" s="255"/>
      <c r="C17" s="256"/>
      <c r="D17" s="244"/>
      <c r="E17" s="244"/>
      <c r="F17" s="244"/>
      <c r="G17" s="245"/>
      <c r="H17" s="244"/>
      <c r="I17" s="245"/>
      <c r="J17" s="246"/>
      <c r="K17" s="247"/>
      <c r="L17" s="248"/>
      <c r="M17" s="249"/>
      <c r="N17" s="250"/>
      <c r="O17" s="250"/>
      <c r="P17" s="251"/>
      <c r="Q17" s="251"/>
      <c r="R17" s="251"/>
      <c r="S17" s="250"/>
      <c r="T17" s="250"/>
      <c r="U17" s="250"/>
      <c r="V17" s="251"/>
      <c r="W17" s="252"/>
      <c r="X17" s="253"/>
      <c r="Y17" s="254"/>
      <c r="Z17" s="244"/>
      <c r="AA17" s="244"/>
      <c r="AB17" s="62"/>
      <c r="AC17" s="185"/>
      <c r="AD17" s="185"/>
      <c r="AE17" s="185"/>
      <c r="AF17" s="185"/>
      <c r="AG17" s="185" t="s">
        <v>159</v>
      </c>
      <c r="AH17" s="185"/>
      <c r="AI17" s="185"/>
      <c r="AJ17" s="194"/>
      <c r="AK17" s="194"/>
      <c r="AL17" s="194"/>
      <c r="AM17" s="259"/>
    </row>
    <row r="18" spans="1:43" s="239" customFormat="1" ht="21.95" customHeight="1" x14ac:dyDescent="0.3">
      <c r="A18" s="241"/>
      <c r="B18" s="242"/>
      <c r="C18" s="243"/>
      <c r="D18" s="244"/>
      <c r="E18" s="244"/>
      <c r="F18" s="244"/>
      <c r="G18" s="245"/>
      <c r="H18" s="244"/>
      <c r="I18" s="245"/>
      <c r="J18" s="246"/>
      <c r="K18" s="247"/>
      <c r="L18" s="248">
        <f t="shared" si="0"/>
        <v>0</v>
      </c>
      <c r="M18" s="249"/>
      <c r="N18" s="250"/>
      <c r="O18" s="250"/>
      <c r="P18" s="251"/>
      <c r="Q18" s="251"/>
      <c r="R18" s="251"/>
      <c r="S18" s="250"/>
      <c r="T18" s="250"/>
      <c r="U18" s="250"/>
      <c r="V18" s="251"/>
      <c r="W18" s="252"/>
      <c r="X18" s="253"/>
      <c r="Y18" s="254"/>
      <c r="Z18" s="244"/>
      <c r="AA18" s="244"/>
      <c r="AB18" s="62"/>
      <c r="AC18" s="185"/>
      <c r="AD18" s="240" t="s">
        <v>160</v>
      </c>
      <c r="AE18" s="185"/>
      <c r="AF18" s="179"/>
      <c r="AG18" s="258"/>
      <c r="AH18" s="179"/>
      <c r="AI18" s="260"/>
      <c r="AJ18" s="260"/>
      <c r="AK18" s="194"/>
      <c r="AL18" s="221"/>
      <c r="AM18" s="238"/>
    </row>
    <row r="19" spans="1:43" s="239" customFormat="1" ht="21.95" customHeight="1" x14ac:dyDescent="0.3">
      <c r="A19" s="241"/>
      <c r="B19" s="242"/>
      <c r="C19" s="243"/>
      <c r="D19" s="244"/>
      <c r="E19" s="244"/>
      <c r="F19" s="244"/>
      <c r="G19" s="245"/>
      <c r="H19" s="244"/>
      <c r="I19" s="245"/>
      <c r="J19" s="246"/>
      <c r="K19" s="247"/>
      <c r="L19" s="248">
        <f t="shared" si="0"/>
        <v>0</v>
      </c>
      <c r="M19" s="249"/>
      <c r="N19" s="250"/>
      <c r="O19" s="250"/>
      <c r="P19" s="251"/>
      <c r="Q19" s="251"/>
      <c r="R19" s="251"/>
      <c r="S19" s="250"/>
      <c r="T19" s="250"/>
      <c r="U19" s="250"/>
      <c r="V19" s="251"/>
      <c r="W19" s="252"/>
      <c r="X19" s="253"/>
      <c r="Y19" s="254"/>
      <c r="Z19" s="244"/>
      <c r="AA19" s="244"/>
      <c r="AB19" s="62"/>
      <c r="AC19" s="185"/>
      <c r="AD19" s="185"/>
      <c r="AE19" s="185"/>
      <c r="AF19" s="185" t="s">
        <v>161</v>
      </c>
      <c r="AG19" s="185" t="s">
        <v>162</v>
      </c>
      <c r="AH19" s="185"/>
      <c r="AI19" s="194"/>
      <c r="AJ19" s="194"/>
      <c r="AK19" s="179"/>
      <c r="AL19" s="221"/>
      <c r="AM19" s="238"/>
    </row>
    <row r="20" spans="1:43" s="239" customFormat="1" ht="21.95" customHeight="1" thickBot="1" x14ac:dyDescent="0.35">
      <c r="A20" s="241"/>
      <c r="B20" s="242"/>
      <c r="C20" s="243"/>
      <c r="D20" s="244"/>
      <c r="E20" s="244"/>
      <c r="F20" s="244"/>
      <c r="G20" s="245"/>
      <c r="H20" s="244"/>
      <c r="I20" s="245"/>
      <c r="J20" s="246"/>
      <c r="K20" s="247"/>
      <c r="L20" s="248">
        <f t="shared" si="0"/>
        <v>0</v>
      </c>
      <c r="M20" s="249"/>
      <c r="N20" s="250"/>
      <c r="O20" s="250"/>
      <c r="P20" s="251"/>
      <c r="Q20" s="251"/>
      <c r="R20" s="251"/>
      <c r="S20" s="250"/>
      <c r="T20" s="250"/>
      <c r="U20" s="250"/>
      <c r="V20" s="251"/>
      <c r="W20" s="252"/>
      <c r="X20" s="253"/>
      <c r="Y20" s="254"/>
      <c r="Z20" s="244"/>
      <c r="AA20" s="244"/>
      <c r="AB20" s="62"/>
      <c r="AC20" s="185"/>
      <c r="AD20" s="185"/>
      <c r="AE20" s="185"/>
      <c r="AF20" s="185"/>
      <c r="AG20" s="185" t="s">
        <v>163</v>
      </c>
      <c r="AH20" s="185"/>
      <c r="AI20" s="185"/>
      <c r="AJ20" s="185"/>
      <c r="AK20" s="185"/>
      <c r="AL20" s="221"/>
      <c r="AM20" s="238"/>
      <c r="AQ20" s="63"/>
    </row>
    <row r="21" spans="1:43" s="239" customFormat="1" ht="21.95" customHeight="1" thickBot="1" x14ac:dyDescent="0.35">
      <c r="A21" s="241"/>
      <c r="B21" s="242"/>
      <c r="C21" s="243"/>
      <c r="D21" s="244"/>
      <c r="E21" s="244"/>
      <c r="F21" s="244"/>
      <c r="G21" s="245"/>
      <c r="H21" s="244"/>
      <c r="I21" s="245"/>
      <c r="J21" s="246"/>
      <c r="K21" s="247"/>
      <c r="L21" s="248">
        <f t="shared" si="0"/>
        <v>0</v>
      </c>
      <c r="M21" s="249"/>
      <c r="N21" s="250"/>
      <c r="O21" s="250"/>
      <c r="P21" s="251"/>
      <c r="Q21" s="251"/>
      <c r="R21" s="251"/>
      <c r="S21" s="250"/>
      <c r="T21" s="250"/>
      <c r="U21" s="250"/>
      <c r="V21" s="251"/>
      <c r="W21" s="252"/>
      <c r="X21" s="253"/>
      <c r="Y21" s="254"/>
      <c r="Z21" s="244"/>
      <c r="AA21" s="244"/>
      <c r="AB21" s="62"/>
      <c r="AC21" s="185"/>
      <c r="AD21" s="261"/>
      <c r="AE21" s="185"/>
      <c r="AF21" s="179" t="s">
        <v>164</v>
      </c>
      <c r="AG21" s="179" t="s">
        <v>165</v>
      </c>
      <c r="AH21" s="179"/>
      <c r="AI21" s="221"/>
      <c r="AJ21" s="262" t="s">
        <v>166</v>
      </c>
      <c r="AK21" s="260" t="s">
        <v>167</v>
      </c>
      <c r="AL21" s="221"/>
      <c r="AM21" s="238"/>
    </row>
    <row r="22" spans="1:43" s="239" customFormat="1" ht="21.95" customHeight="1" thickBot="1" x14ac:dyDescent="0.35">
      <c r="A22" s="241"/>
      <c r="B22" s="242"/>
      <c r="C22" s="243"/>
      <c r="D22" s="244"/>
      <c r="E22" s="244"/>
      <c r="F22" s="244"/>
      <c r="G22" s="245"/>
      <c r="H22" s="244"/>
      <c r="I22" s="245"/>
      <c r="J22" s="246"/>
      <c r="K22" s="247"/>
      <c r="L22" s="248">
        <f t="shared" si="0"/>
        <v>0</v>
      </c>
      <c r="M22" s="249"/>
      <c r="N22" s="250"/>
      <c r="O22" s="250"/>
      <c r="P22" s="251"/>
      <c r="Q22" s="251"/>
      <c r="R22" s="251"/>
      <c r="S22" s="250"/>
      <c r="T22" s="250"/>
      <c r="U22" s="250"/>
      <c r="V22" s="251"/>
      <c r="W22" s="252"/>
      <c r="X22" s="253"/>
      <c r="Y22" s="254"/>
      <c r="Z22" s="244"/>
      <c r="AA22" s="244"/>
      <c r="AB22" s="62"/>
      <c r="AC22" s="185"/>
      <c r="AD22" s="240"/>
      <c r="AE22" s="185"/>
      <c r="AF22" s="185"/>
      <c r="AG22" s="179" t="s">
        <v>168</v>
      </c>
      <c r="AH22" s="179"/>
      <c r="AI22" s="221"/>
      <c r="AJ22" s="262" t="s">
        <v>169</v>
      </c>
      <c r="AK22" s="260" t="s">
        <v>167</v>
      </c>
      <c r="AL22" s="221"/>
      <c r="AM22" s="238"/>
    </row>
    <row r="23" spans="1:43" s="239" customFormat="1" ht="21.95" customHeight="1" x14ac:dyDescent="0.3">
      <c r="A23" s="241"/>
      <c r="B23" s="242"/>
      <c r="C23" s="243"/>
      <c r="D23" s="244"/>
      <c r="E23" s="244"/>
      <c r="F23" s="244"/>
      <c r="G23" s="245"/>
      <c r="H23" s="244"/>
      <c r="I23" s="245"/>
      <c r="J23" s="246"/>
      <c r="K23" s="247"/>
      <c r="L23" s="248">
        <f t="shared" si="0"/>
        <v>0</v>
      </c>
      <c r="M23" s="249"/>
      <c r="N23" s="250"/>
      <c r="O23" s="250"/>
      <c r="P23" s="251"/>
      <c r="Q23" s="251"/>
      <c r="R23" s="251"/>
      <c r="S23" s="250"/>
      <c r="T23" s="250"/>
      <c r="U23" s="250"/>
      <c r="V23" s="251"/>
      <c r="W23" s="252"/>
      <c r="X23" s="253"/>
      <c r="Y23" s="254"/>
      <c r="Z23" s="244"/>
      <c r="AA23" s="244"/>
      <c r="AB23" s="62"/>
      <c r="AC23" s="185"/>
      <c r="AD23" s="185" t="s">
        <v>170</v>
      </c>
      <c r="AE23" s="185"/>
      <c r="AF23" s="263"/>
      <c r="AG23" s="263"/>
      <c r="AH23" s="179"/>
      <c r="AI23" s="260"/>
      <c r="AJ23" s="260"/>
      <c r="AK23" s="194"/>
      <c r="AL23" s="221"/>
      <c r="AM23" s="238"/>
    </row>
    <row r="24" spans="1:43" s="239" customFormat="1" ht="21.95" customHeight="1" thickBot="1" x14ac:dyDescent="0.35">
      <c r="A24" s="264"/>
      <c r="B24" s="265"/>
      <c r="C24" s="266"/>
      <c r="D24" s="267"/>
      <c r="E24" s="267"/>
      <c r="F24" s="267"/>
      <c r="G24" s="268"/>
      <c r="H24" s="267"/>
      <c r="I24" s="268"/>
      <c r="J24" s="269"/>
      <c r="K24" s="270"/>
      <c r="L24" s="271">
        <f t="shared" si="0"/>
        <v>0</v>
      </c>
      <c r="M24" s="249"/>
      <c r="N24" s="250"/>
      <c r="O24" s="250"/>
      <c r="P24" s="251"/>
      <c r="Q24" s="251"/>
      <c r="R24" s="251"/>
      <c r="S24" s="250"/>
      <c r="T24" s="250"/>
      <c r="U24" s="250"/>
      <c r="V24" s="251"/>
      <c r="W24" s="252"/>
      <c r="X24" s="253"/>
      <c r="Y24" s="272"/>
      <c r="Z24" s="267"/>
      <c r="AA24" s="267"/>
      <c r="AB24" s="62"/>
      <c r="AC24" s="185"/>
      <c r="AD24" s="185"/>
      <c r="AE24" s="185"/>
      <c r="AF24" s="185" t="s">
        <v>171</v>
      </c>
      <c r="AG24" s="185"/>
      <c r="AH24" s="185"/>
      <c r="AI24" s="194"/>
      <c r="AJ24" s="194"/>
      <c r="AK24" s="194"/>
      <c r="AL24" s="221"/>
      <c r="AM24" s="238"/>
    </row>
    <row r="25" spans="1:43" s="239" customFormat="1" ht="21.95" customHeight="1" thickBot="1" x14ac:dyDescent="0.35">
      <c r="A25" s="273"/>
      <c r="B25" s="274" t="s">
        <v>123</v>
      </c>
      <c r="C25" s="275"/>
      <c r="D25" s="276"/>
      <c r="E25" s="276">
        <f>SUM(E7:E24)</f>
        <v>57</v>
      </c>
      <c r="F25" s="276"/>
      <c r="G25" s="276"/>
      <c r="H25" s="276"/>
      <c r="I25" s="277">
        <f>COUNTA(I7:I24)</f>
        <v>3</v>
      </c>
      <c r="J25" s="278">
        <f>SUM(J7:J24)</f>
        <v>1810</v>
      </c>
      <c r="K25" s="278">
        <f>SUM(K7:K24)</f>
        <v>565</v>
      </c>
      <c r="L25" s="279">
        <f t="shared" si="0"/>
        <v>2375</v>
      </c>
      <c r="M25" s="280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2"/>
      <c r="Y25" s="283"/>
      <c r="Z25" s="284"/>
      <c r="AA25" s="284"/>
      <c r="AB25" s="62"/>
      <c r="AC25" s="185"/>
      <c r="AD25" s="185"/>
      <c r="AE25" s="185"/>
      <c r="AF25" s="185" t="s">
        <v>172</v>
      </c>
      <c r="AG25" s="185"/>
      <c r="AH25" s="185"/>
      <c r="AI25" s="194"/>
      <c r="AJ25" s="194"/>
      <c r="AK25" s="194"/>
      <c r="AL25" s="238"/>
      <c r="AM25" s="238"/>
    </row>
    <row r="26" spans="1:43" x14ac:dyDescent="0.3">
      <c r="AB26" s="62"/>
      <c r="AC26" s="63"/>
      <c r="AD26" s="287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88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87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89"/>
      <c r="AH31" s="289"/>
    </row>
    <row r="32" spans="1:43" ht="17.25" x14ac:dyDescent="0.3">
      <c r="AI32" s="289"/>
      <c r="AK32" s="63"/>
      <c r="AL32" s="290"/>
      <c r="AM32" s="63"/>
      <c r="AN32" s="63"/>
      <c r="AO32" s="62"/>
      <c r="AP32" s="62"/>
    </row>
    <row r="33" spans="37:42" x14ac:dyDescent="0.3">
      <c r="AK33" s="63"/>
      <c r="AL33" s="63"/>
      <c r="AM33" s="290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87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1"/>
      <c r="AM37" s="63"/>
      <c r="AN37" s="62"/>
      <c r="AO37" s="62"/>
      <c r="AP37" s="62"/>
    </row>
    <row r="38" spans="37:42" x14ac:dyDescent="0.3">
      <c r="AK38" s="63"/>
      <c r="AL38" s="287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2023-12-07T04:10:08Z</dcterms:created>
  <dcterms:modified xsi:type="dcterms:W3CDTF">2023-12-07T04:10:28Z</dcterms:modified>
</cp:coreProperties>
</file>