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yCharm\ksf\"/>
    </mc:Choice>
  </mc:AlternateContent>
  <xr:revisionPtr revIDLastSave="0" documentId="13_ncr:1_{7BFE2217-DB04-44D4-8548-191D999DECC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1" sheetId="13" r:id="rId1"/>
    <sheet name="5.1" sheetId="9" r:id="rId2"/>
    <sheet name="5.2" sheetId="10" r:id="rId3"/>
    <sheet name="5.3" sheetId="11" r:id="rId4"/>
    <sheet name="5.4" sheetId="12" r:id="rId5"/>
    <sheet name="5.5" sheetId="8" r:id="rId6"/>
    <sheet name="8.1" sheetId="6" r:id="rId7"/>
    <sheet name="8.2" sheetId="7" r:id="rId8"/>
  </sheets>
  <externalReferences>
    <externalReference r:id="rId9"/>
  </externalReferences>
  <definedNames>
    <definedName name="Тарелк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C3" i="10"/>
  <c r="C2" i="10"/>
  <c r="C30" i="13"/>
  <c r="C27" i="13"/>
  <c r="C15" i="9"/>
  <c r="C10" i="9"/>
  <c r="C11" i="9"/>
  <c r="C12" i="9"/>
  <c r="C13" i="9"/>
  <c r="C14" i="9"/>
  <c r="C9" i="9"/>
  <c r="C5" i="9"/>
  <c r="C3" i="9"/>
  <c r="A9" i="6"/>
  <c r="A2" i="6"/>
</calcChain>
</file>

<file path=xl/sharedStrings.xml><?xml version="1.0" encoding="utf-8"?>
<sst xmlns="http://schemas.openxmlformats.org/spreadsheetml/2006/main" count="310" uniqueCount="222">
  <si>
    <t>Стадии, узлы, аппараты</t>
  </si>
  <si>
    <t>Наименование, рабочие формы материалов</t>
  </si>
  <si>
    <t>Един. измерения</t>
  </si>
  <si>
    <t xml:space="preserve">Нормы расхода </t>
  </si>
  <si>
    <t>Стадии, узлы,  аппараты</t>
  </si>
  <si>
    <t>Наименование показателей</t>
  </si>
  <si>
    <t>Единица измерения</t>
  </si>
  <si>
    <t>Рабочие значения показателей</t>
  </si>
  <si>
    <t>Допустимые пределы колебаний</t>
  </si>
  <si>
    <t>Давление</t>
  </si>
  <si>
    <t>Температура</t>
  </si>
  <si>
    <t>Расход сырья</t>
  </si>
  <si>
    <t>Расход воздуха</t>
  </si>
  <si>
    <t>Расход КСП (ж)</t>
  </si>
  <si>
    <t>°С</t>
  </si>
  <si>
    <t>МПа</t>
  </si>
  <si>
    <t>%масс</t>
  </si>
  <si>
    <t>[SRSH] до очистки</t>
  </si>
  <si>
    <t>[SRSH] после очистки</t>
  </si>
  <si>
    <r>
      <t>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</si>
  <si>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r>
      <t>нм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</si>
  <si>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t>0,8÷0,9</t>
  </si>
  <si>
    <t>40÷50</t>
  </si>
  <si>
    <t>34,1÷57,6</t>
  </si>
  <si>
    <t>не более 1,0</t>
  </si>
  <si>
    <t>не выше 50</t>
  </si>
  <si>
    <t>не более 20,0</t>
  </si>
  <si>
    <t>не более 0,040</t>
  </si>
  <si>
    <t>не более 0,0030</t>
  </si>
  <si>
    <t>0,9÷1,0</t>
  </si>
  <si>
    <t>20÷30</t>
  </si>
  <si>
    <t>не более 1,1</t>
  </si>
  <si>
    <t>не выше 40</t>
  </si>
  <si>
    <t>не более 3,0</t>
  </si>
  <si>
    <t>Наименование показателя</t>
  </si>
  <si>
    <t>Нормативный документ на метод испытаний</t>
  </si>
  <si>
    <t>Результат испытаний</t>
  </si>
  <si>
    <r>
      <t>Плотность при 20°С, 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</si>
  <si>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ГОСТ 3900</t>
  </si>
  <si>
    <t>786,4</t>
  </si>
  <si>
    <t>Массовая доля меркаптановой серы, %</t>
  </si>
  <si>
    <t>ГОСТ 17323</t>
  </si>
  <si>
    <t>Массовая доля сероводорода, %</t>
  </si>
  <si>
    <t>отсутствие</t>
  </si>
  <si>
    <t>Массовая доля общей серы, %</t>
  </si>
  <si>
    <t>ГОСТ Р 51947</t>
  </si>
  <si>
    <r>
      <t>Кислотное число общее, мг КОН/в 100 дм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топлива</t>
    </r>
  </si>
  <si>
    <t>ГОСТ 5985 и п.4.2 ГОСТ 10227</t>
  </si>
  <si>
    <t>0,19</t>
  </si>
  <si>
    <t>Температура вспышки, определяема в закрытом тигле, ℃</t>
  </si>
  <si>
    <t>ГОСТ 6356</t>
  </si>
  <si>
    <t>ГОСТ Р ЕН ИСО 3405, ГОСТ 2177</t>
  </si>
  <si>
    <t>- температура начала перегонки, °С</t>
  </si>
  <si>
    <t>- 10% отгоняется при температуре, °С</t>
  </si>
  <si>
    <t>- 50% отгоняется при температуре, °С</t>
  </si>
  <si>
    <t>- 90% отгоняется при температуре, °С</t>
  </si>
  <si>
    <t>- 98% отгоняется при температуре, °С</t>
  </si>
  <si>
    <t>- остаток разгонки, %</t>
  </si>
  <si>
    <t>- потери от разгонки, %</t>
  </si>
  <si>
    <t>Значение показателя</t>
  </si>
  <si>
    <t>Давление (изб)</t>
  </si>
  <si>
    <t>Массовый расход</t>
  </si>
  <si>
    <t>т/ч</t>
  </si>
  <si>
    <t>Массовая плотность при 40°С</t>
  </si>
  <si>
    <r>
      <t>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</si>
  <si>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785,0</t>
  </si>
  <si>
    <t>Действительный объемный расход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</si>
  <si>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/ч</t>
    </r>
  </si>
  <si>
    <t>31,8÷57,3</t>
  </si>
  <si>
    <t>Показатель</t>
  </si>
  <si>
    <t>Химическая композиция</t>
  </si>
  <si>
    <t xml:space="preserve">Насыпная плотность </t>
  </si>
  <si>
    <r>
      <t>95÷122 кг/м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(0,095÷0,122 г/см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)</t>
    </r>
  </si>
  <si>
    <t>Размер гранул (экструдатов)</t>
  </si>
  <si>
    <t xml:space="preserve">изготовлен в виде блоков 300×300×300 мм </t>
  </si>
  <si>
    <t xml:space="preserve">Удельная поверхность </t>
  </si>
  <si>
    <r>
      <t>0,0013 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</si>
  <si>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t xml:space="preserve">Активация </t>
  </si>
  <si>
    <t xml:space="preserve">необходимость отсутствует  </t>
  </si>
  <si>
    <t xml:space="preserve">Регенерация </t>
  </si>
  <si>
    <t xml:space="preserve">Показатели технологического процесса </t>
  </si>
  <si>
    <t>T=30÷50°С; P= 0,3÷1,2 МПа</t>
  </si>
  <si>
    <t>Длительность работы</t>
  </si>
  <si>
    <t>8 лет без потери активности</t>
  </si>
  <si>
    <t xml:space="preserve">Катализатор КСМ-Х изготавливают в соответствии ТУ 2175-001-40655797-2014. Содержащиеся в катализаторе КСМ-Х компоненты: оксид меди (II), оксид никеля (II), оксид марганца (IV), оксид кобальта (III), фталоцианин кобальта, дихлорфталоцианин кобальта нерастворимы в воде. Они жестко закреплены на полимерном носителе – полипропилене. Катализатор КСМ-Х имеет высокую химическую стойкость, низкую водо- и газопроницаемость. Катализатор КСМ-Х устойчив к воздействию концентрированных растворов гидроксида калия и гидроксида натрия. 
Катализатор КСМ-Х по степени воздействия на организм человека относится к 4-му классу по ГОСТ 12.1.007, нетоксичен в соответствии с МУ 1.1.037-95, что подтверждено Паспортом безопасности химической продукции РПБ № 44178696-20-70519 от 01 октября 2021 г. </t>
  </si>
  <si>
    <t>Значение показателей</t>
  </si>
  <si>
    <t>Внешний вид</t>
  </si>
  <si>
    <t>Вязкая непрозрачная жидкость</t>
  </si>
  <si>
    <t>Цвет</t>
  </si>
  <si>
    <t>Красновато-коричневый</t>
  </si>
  <si>
    <r>
      <t>Плотность, 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</si>
  <si>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Не менее 1,39</t>
  </si>
  <si>
    <t>Щелочность, г-экв/л</t>
  </si>
  <si>
    <t>Не менее 7,0</t>
  </si>
  <si>
    <t>Концентрация КОН, % масс.</t>
  </si>
  <si>
    <t>Не менее 40,0</t>
  </si>
  <si>
    <t>Температура замерзания</t>
  </si>
  <si>
    <r>
      <t>Застывает около 0</t>
    </r>
    <r>
      <rPr>
        <vertAlign val="superscript"/>
        <sz val="12"/>
        <color theme="1"/>
        <rFont val="Times New Roman"/>
        <family val="1"/>
        <charset val="204"/>
      </rPr>
      <t>о</t>
    </r>
    <r>
      <rPr>
        <sz val="12"/>
        <color theme="1"/>
        <rFont val="Times New Roman"/>
        <family val="1"/>
        <charset val="204"/>
      </rPr>
      <t>С</t>
    </r>
  </si>
  <si>
    <t>Вязкость, сСт, при 40°С</t>
  </si>
  <si>
    <t>1,37</t>
  </si>
  <si>
    <t>Номера стандартов или ТУ, марка, сорт материалов</t>
  </si>
  <si>
    <t>Условия транспортирования и хранения материалов</t>
  </si>
  <si>
    <t>Катализатор КСМ-Х</t>
  </si>
  <si>
    <t>Насыпная плотность</t>
  </si>
  <si>
    <t>Размер 1 блока насадки КСМ-Х</t>
  </si>
  <si>
    <r>
      <t>Количество блоков в 1м</t>
    </r>
    <r>
      <rPr>
        <vertAlign val="superscript"/>
        <sz val="12"/>
        <color theme="1"/>
        <rFont val="Times New Roman"/>
        <family val="1"/>
        <charset val="204"/>
      </rPr>
      <t>3</t>
    </r>
  </si>
  <si>
    <t>Свободный объем блочной насадки</t>
  </si>
  <si>
    <t>м</t>
  </si>
  <si>
    <t>штук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</si>
  <si>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/м</t>
    </r>
    <r>
      <rPr>
        <vertAlign val="superscript"/>
        <sz val="12"/>
        <color theme="1"/>
        <rFont val="Times New Roman"/>
        <family val="1"/>
        <charset val="204"/>
      </rPr>
      <t>3</t>
    </r>
  </si>
  <si>
    <t>110÷122</t>
  </si>
  <si>
    <t>ТУ 2175-001-40655797-2014</t>
  </si>
  <si>
    <t>Транспортируется любым видом транспорта. Упакован в светонепроницаемые мешки по 2 блока в каждом мешке. Хранится в упаковке изготовителя в крытых складских помещениях, защищенных от действия прямых солнечных лучей, влаги и ветра.</t>
  </si>
  <si>
    <r>
      <t>Калия гидрат окиси технический</t>
    </r>
    <r>
      <rPr>
        <sz val="12"/>
        <color theme="1"/>
        <rFont val="Times New Roman"/>
        <family val="1"/>
        <charset val="204"/>
      </rPr>
      <t xml:space="preserve"> твердый</t>
    </r>
  </si>
  <si>
    <t>Калия гидроокись (марка ч)</t>
  </si>
  <si>
    <t>%</t>
  </si>
  <si>
    <t>ГОСТ 9285-78</t>
  </si>
  <si>
    <t>ГОСТ 24363-80</t>
  </si>
  <si>
    <t>Поставляется в стальных или картонных барабанах с полиэтиленовыми вкладышами, хранится в упакованном виде в складских не отапливаемых помещениях.</t>
  </si>
  <si>
    <t>Шары фарфоровые</t>
  </si>
  <si>
    <t>мм</t>
  </si>
  <si>
    <t>ТУ 4328-030-07608911-2015</t>
  </si>
  <si>
    <t>ОАО "Речицкий фарфо-ровый завод"  Моск. обл., Раменский р-он, с. Речицы E-mail: rfz@rfz.ru</t>
  </si>
  <si>
    <t>Транспортируется любым видом транспорта в соответствии с правилами перевозки грузов. Упакован в бумажные мешки по 20-25 кг, в мягкие контейнеры МКР-1 весом 900 кг или биг-беги по 400 кг</t>
  </si>
  <si>
    <t>Глина отбеливающая (фуллерова земля)</t>
  </si>
  <si>
    <r>
      <t>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</si>
  <si>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r>
      <t>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</si>
  <si>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100-300</t>
  </si>
  <si>
    <r>
      <t>Натр едкий технический</t>
    </r>
    <r>
      <rPr>
        <sz val="12"/>
        <color theme="1"/>
        <rFont val="Times New Roman"/>
        <family val="1"/>
        <charset val="204"/>
      </rPr>
      <t xml:space="preserve"> (раствор)</t>
    </r>
  </si>
  <si>
    <t>СТО</t>
  </si>
  <si>
    <t>Заводская сеть</t>
  </si>
  <si>
    <t>Поставляется от передвижной техники, из тары или по трубопроводу</t>
  </si>
  <si>
    <t>γ-Оксид алюминия</t>
  </si>
  <si>
    <r>
      <t>Массовая доля алюминия окиси (Al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O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), %, не менее </t>
    </r>
  </si>
  <si>
    <t>Потери при прокаливании, не более</t>
  </si>
  <si>
    <r>
      <t>Массовая доля сульфатов (SО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1"/>
        <charset val="204"/>
      </rPr>
      <t xml:space="preserve">), %, не более </t>
    </r>
  </si>
  <si>
    <t xml:space="preserve">Массовая доля хлоридов (Cl), не более </t>
  </si>
  <si>
    <t xml:space="preserve">Массовая доля железа (Fe), не более </t>
  </si>
  <si>
    <t xml:space="preserve">Массовая доля кремния (Si), не более </t>
  </si>
  <si>
    <r>
      <t>Массовая доля щелочных и щелочноземельных металлов (в пересчете на Na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O), не более </t>
    </r>
  </si>
  <si>
    <t>ТУ 6-09-426-75</t>
  </si>
  <si>
    <t>От компрессора</t>
  </si>
  <si>
    <t>Поставляется по трубопроводу</t>
  </si>
  <si>
    <t>Инертный газ (азот технический)</t>
  </si>
  <si>
    <t>% об.</t>
  </si>
  <si>
    <t>Вода технологическая</t>
  </si>
  <si>
    <t>мг/л</t>
  </si>
  <si>
    <t>рН</t>
  </si>
  <si>
    <t>мг-экв/л</t>
  </si>
  <si>
    <t>Паровой конденсат, химочищенная или деминерализованная вода</t>
  </si>
  <si>
    <t>Поставляется по водопроводу</t>
  </si>
  <si>
    <t xml:space="preserve">Наименование материалов, показателей качества </t>
  </si>
  <si>
    <t>Един. Измерения</t>
  </si>
  <si>
    <t>Значения показателей качества</t>
  </si>
  <si>
    <t xml:space="preserve">Возможные поставщики материалов </t>
  </si>
  <si>
    <t>Лицензиар, г. Казань, e-mail: amadullins@gmail.com, тел/факс: (843) 269-25-28</t>
  </si>
  <si>
    <t>кг/м3</t>
  </si>
  <si>
    <t>0.3×0.3×0.3</t>
  </si>
  <si>
    <t>Массовая доля едких щелочей (KOH + NaOH) в пересчете на KOH, не менее</t>
  </si>
  <si>
    <t>Массовая доля гидроокиси калия, не менее</t>
  </si>
  <si>
    <t>«ТК-ТОПАЗ», Московской обл., г. Старая Купавна, e-mail: tk-topaz @mail.ru</t>
  </si>
  <si>
    <t>Массовая доля едкого натра, не менее</t>
  </si>
  <si>
    <t>ООО «ГЛОУБКОР» 305001, г. Курск, ул.,  Кр. Армии, 29-а, Email: buddonyj@globecore.ru</t>
  </si>
  <si>
    <t>ООО «ХлоренХима», Московская обл., г. Щелково, ул. Заводская, д.2, корп.112, Территория Щелковского химического завода</t>
  </si>
  <si>
    <t>ГОСТ 17433-80, Класс 0 и 1</t>
  </si>
  <si>
    <t>Давление не менее</t>
  </si>
  <si>
    <t>Воздух технологический (сжатый воздух)</t>
  </si>
  <si>
    <t>ГОСТ 9293-74, ИСО 2435-73, с изм. 1, 2, 3</t>
  </si>
  <si>
    <t>номинальный диаметр шара</t>
  </si>
  <si>
    <r>
      <t>доля 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, не менее</t>
    </r>
  </si>
  <si>
    <r>
      <t>доля О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, не более </t>
    </r>
  </si>
  <si>
    <t>Температура, не более</t>
  </si>
  <si>
    <t>Взвешенные вещества, не более</t>
  </si>
  <si>
    <t>Хлориды, не более</t>
  </si>
  <si>
    <t>Водородный показатель, не менее</t>
  </si>
  <si>
    <t>Жесткость общая, не более</t>
  </si>
  <si>
    <t>Режим работы установки предусматривается в 2 режимах:</t>
  </si>
  <si>
    <t xml:space="preserve">Режим 1: непрерывно </t>
  </si>
  <si>
    <t xml:space="preserve">Массовая доля меркаптановой серы, % </t>
  </si>
  <si>
    <t xml:space="preserve">Массовая доля серы, % </t>
  </si>
  <si>
    <t xml:space="preserve">Доступное количество керосиновой фракции: </t>
  </si>
  <si>
    <t>тонн/час.</t>
  </si>
  <si>
    <t>часов в год</t>
  </si>
  <si>
    <t>Фракционный состав:</t>
  </si>
  <si>
    <t>- остаток от разгонки, %</t>
  </si>
  <si>
    <t>не нормируется</t>
  </si>
  <si>
    <t>Температура вспышки, определяемая в закрытом тигле, °С</t>
  </si>
  <si>
    <t>не нормируется, определение обязательно</t>
  </si>
  <si>
    <t>Таблица 1 – Качественные показатели прямогонной керосиновой фракции 
АО «ННК-Хабаровский НПЗ»</t>
  </si>
  <si>
    <t xml:space="preserve">Режим 2: периодический </t>
  </si>
  <si>
    <t xml:space="preserve">Таблица 2 – Параметры потока прямогонной керосиновой фракции на границе установки </t>
  </si>
  <si>
    <t>ЭЛОУ-АТ</t>
  </si>
  <si>
    <t>Параметр</t>
  </si>
  <si>
    <t>Значение</t>
  </si>
  <si>
    <t>МПа (изб.)</t>
  </si>
  <si>
    <t>Давление, МПа (изб.)</t>
  </si>
  <si>
    <t>Температура, ºС</t>
  </si>
  <si>
    <t>Рабочие условия</t>
  </si>
  <si>
    <t>Расчетные</t>
  </si>
  <si>
    <t>Рабочие</t>
  </si>
  <si>
    <t>Таблица 5 - Пар среднего давления :</t>
  </si>
  <si>
    <t>Нормальные</t>
  </si>
  <si>
    <t>Минимальные</t>
  </si>
  <si>
    <t>Максимальные</t>
  </si>
  <si>
    <t>Водородный показатель pH</t>
  </si>
  <si>
    <t>Жесткость, мг.экв/л</t>
  </si>
  <si>
    <r>
      <t>Взвешенные вещества,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</si>
  <si>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r>
      <t>Солесодержание,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</si>
  <si>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t>* позднее</t>
  </si>
  <si>
    <t>Таблица 7 - Оборотная вода прямая</t>
  </si>
  <si>
    <t>Таблица 8 - Оборотная вода обратная</t>
  </si>
  <si>
    <t>Расчётное</t>
  </si>
  <si>
    <t>Рабочее</t>
  </si>
  <si>
    <t>окр. среды</t>
  </si>
  <si>
    <t xml:space="preserve">Точка росы, ºС </t>
  </si>
  <si>
    <t xml:space="preserve">Таблица 13 - Сжатый воздух (КИП, технический) </t>
  </si>
  <si>
    <t>Точка росы ºС</t>
  </si>
  <si>
    <r>
      <t>Макс. содержание О</t>
    </r>
    <r>
      <rPr>
        <vertAlign val="subscript"/>
        <sz val="7"/>
        <color theme="1"/>
        <rFont val="Times New Roman"/>
        <family val="1"/>
        <charset val="204"/>
      </rPr>
      <t xml:space="preserve">2, </t>
    </r>
    <r>
      <rPr>
        <sz val="7"/>
        <color theme="1"/>
        <rFont val="Times New Roman"/>
        <family val="1"/>
        <charset val="204"/>
      </rPr>
      <t>%</t>
    </r>
    <r>
      <rPr>
        <vertAlign val="subscript"/>
        <sz val="7"/>
        <color theme="1"/>
        <rFont val="Times New Roman"/>
        <family val="1"/>
        <charset val="204"/>
      </rPr>
      <t xml:space="preserve"> </t>
    </r>
    <r>
      <rPr>
        <sz val="7"/>
        <color theme="1"/>
        <rFont val="Times New Roman"/>
        <family val="1"/>
        <charset val="204"/>
      </rPr>
      <t>об.</t>
    </r>
  </si>
  <si>
    <t xml:space="preserve">не более </t>
  </si>
  <si>
    <t xml:space="preserve">минус </t>
  </si>
  <si>
    <t>Таблица 12 - Параметры инертного газа высокого давления (азот)</t>
  </si>
  <si>
    <t>Таблица 11 - Параметры инертного газа низкого давления (азот)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</si>
</sst>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7"/>
      <color theme="1"/>
      <name val="Times New Roman"/>
      <family val="1"/>
      <charset val="204"/>
    </font>
    <font>
      <vertAlign val="subscript"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/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/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/>
    <xf numFmtId="0" fontId="9" fillId="0" borderId="8" xfId="0" applyFont="1" applyBorder="1" applyAlignment="1">
      <alignment vertical="center"/>
    </xf>
    <xf numFmtId="0" fontId="9" fillId="0" borderId="8" xfId="0" applyFont="1" applyBorder="1" applyAlignment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6" xfId="0" applyFont="1" applyBorder="1" applyAlignment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/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yCharm\ksf\&#1051;&#1080;&#1089;&#1090;%20Microsoft%20Excel.xlsx" TargetMode="External"/><Relationship Id="rId1" Type="http://schemas.openxmlformats.org/officeDocument/2006/relationships/externalLinkPath" Target="&#1051;&#1080;&#1089;&#1090;%20Microsof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Реактор демеркапт. керосиновой фракции</v>
          </cell>
          <cell r="B2" t="str">
            <v>R-101</v>
          </cell>
        </row>
        <row r="3">
          <cell r="A3" t="str">
            <v>Отстойник керосиновой фракции</v>
          </cell>
          <cell r="B3" t="str">
            <v>D-101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CB86-5DBB-4665-A495-9FDFC09B86DF}">
  <sheetPr>
    <tabColor rgb="FFFF0000"/>
  </sheetPr>
  <dimension ref="A1:E123"/>
  <sheetViews>
    <sheetView topLeftCell="A106" zoomScale="235" zoomScaleNormal="235" workbookViewId="0">
      <selection activeCell="B114" sqref="B114"/>
    </sheetView>
  </sheetViews>
  <sheetFormatPr defaultRowHeight="10.5" x14ac:dyDescent="0.2"/>
  <cols>
    <col min="1" max="1" width="23" style="25" customWidth="1"/>
    <col min="2" max="2" width="7.5703125" style="25" bestFit="1" customWidth="1"/>
    <col min="3" max="3" width="10" style="25" bestFit="1" customWidth="1"/>
    <col min="4" max="16384" width="9.140625" style="25"/>
  </cols>
  <sheetData>
    <row r="1" spans="1:5" x14ac:dyDescent="0.2">
      <c r="A1" s="25" t="s">
        <v>176</v>
      </c>
    </row>
    <row r="2" spans="1:5" x14ac:dyDescent="0.2">
      <c r="A2" s="30" t="s">
        <v>177</v>
      </c>
      <c r="B2" s="30"/>
      <c r="C2" s="30"/>
      <c r="D2" s="30">
        <v>8760</v>
      </c>
      <c r="E2" s="30" t="s">
        <v>182</v>
      </c>
    </row>
    <row r="3" spans="1:5" x14ac:dyDescent="0.2">
      <c r="A3" s="30" t="s">
        <v>189</v>
      </c>
      <c r="B3" s="30"/>
      <c r="C3" s="30">
        <v>80</v>
      </c>
      <c r="D3" s="30">
        <v>100</v>
      </c>
      <c r="E3" s="30" t="s">
        <v>182</v>
      </c>
    </row>
    <row r="6" spans="1:5" x14ac:dyDescent="0.2">
      <c r="A6" s="24" t="s">
        <v>188</v>
      </c>
    </row>
    <row r="8" spans="1:5" x14ac:dyDescent="0.2">
      <c r="A8" s="28" t="s">
        <v>183</v>
      </c>
      <c r="B8" s="29"/>
      <c r="C8" s="29"/>
      <c r="D8" s="30"/>
      <c r="E8" s="30"/>
    </row>
    <row r="9" spans="1:5" x14ac:dyDescent="0.2">
      <c r="A9" s="31" t="s">
        <v>52</v>
      </c>
      <c r="B9" s="32">
        <v>135</v>
      </c>
      <c r="C9" s="32">
        <v>155</v>
      </c>
      <c r="D9" s="33">
        <v>142</v>
      </c>
      <c r="E9" s="33">
        <v>143</v>
      </c>
    </row>
    <row r="10" spans="1:5" x14ac:dyDescent="0.2">
      <c r="A10" s="31" t="s">
        <v>53</v>
      </c>
      <c r="B10" s="32"/>
      <c r="C10" s="32">
        <v>175</v>
      </c>
      <c r="D10" s="33">
        <v>157</v>
      </c>
      <c r="E10" s="33">
        <v>158</v>
      </c>
    </row>
    <row r="11" spans="1:5" x14ac:dyDescent="0.2">
      <c r="A11" s="31" t="s">
        <v>54</v>
      </c>
      <c r="B11" s="32"/>
      <c r="C11" s="32">
        <v>225</v>
      </c>
      <c r="D11" s="33">
        <v>181.5</v>
      </c>
      <c r="E11" s="33">
        <v>182</v>
      </c>
    </row>
    <row r="12" spans="1:5" x14ac:dyDescent="0.2">
      <c r="A12" s="28" t="s">
        <v>55</v>
      </c>
      <c r="B12" s="29"/>
      <c r="C12" s="29">
        <v>270</v>
      </c>
      <c r="D12" s="30">
        <v>213</v>
      </c>
      <c r="E12" s="30">
        <v>214.5</v>
      </c>
    </row>
    <row r="13" spans="1:5" ht="9.75" customHeight="1" x14ac:dyDescent="0.2">
      <c r="A13" s="28" t="s">
        <v>56</v>
      </c>
      <c r="B13" s="29"/>
      <c r="C13" s="29">
        <v>280</v>
      </c>
      <c r="D13" s="30">
        <v>228</v>
      </c>
      <c r="E13" s="30">
        <v>231</v>
      </c>
    </row>
    <row r="14" spans="1:5" x14ac:dyDescent="0.2">
      <c r="A14" s="28" t="s">
        <v>184</v>
      </c>
      <c r="B14" s="30"/>
      <c r="C14" s="29" t="s">
        <v>185</v>
      </c>
      <c r="D14" s="30">
        <v>0.5</v>
      </c>
      <c r="E14" s="30">
        <v>1</v>
      </c>
    </row>
    <row r="15" spans="1:5" x14ac:dyDescent="0.2">
      <c r="A15" s="28" t="s">
        <v>58</v>
      </c>
      <c r="B15" s="30"/>
      <c r="C15" s="29" t="s">
        <v>185</v>
      </c>
      <c r="D15" s="30"/>
      <c r="E15" s="30">
        <v>0.5</v>
      </c>
    </row>
    <row r="16" spans="1:5" ht="21" x14ac:dyDescent="0.2">
      <c r="A16" s="28" t="s">
        <v>186</v>
      </c>
      <c r="B16" s="34"/>
      <c r="C16" s="34">
        <v>28</v>
      </c>
      <c r="D16" s="30">
        <v>41</v>
      </c>
      <c r="E16" s="30"/>
    </row>
    <row r="17" spans="1:5" ht="32.25" customHeight="1" x14ac:dyDescent="0.2">
      <c r="A17" s="37" t="s">
        <v>178</v>
      </c>
      <c r="B17" s="38"/>
      <c r="C17" s="37" t="s">
        <v>187</v>
      </c>
      <c r="D17" s="33">
        <v>3.1660000000000001E-2</v>
      </c>
      <c r="E17" s="33">
        <v>3.2500000000000001E-2</v>
      </c>
    </row>
    <row r="18" spans="1:5" ht="31.5" customHeight="1" x14ac:dyDescent="0.2">
      <c r="A18" s="35" t="s">
        <v>179</v>
      </c>
      <c r="B18" s="35"/>
      <c r="C18" s="36" t="s">
        <v>187</v>
      </c>
      <c r="D18" s="30">
        <v>0.114</v>
      </c>
      <c r="E18" s="30">
        <v>0.11600000000000001</v>
      </c>
    </row>
    <row r="20" spans="1:5" x14ac:dyDescent="0.2">
      <c r="A20" s="30" t="s">
        <v>180</v>
      </c>
      <c r="B20" s="30"/>
      <c r="D20" s="30">
        <v>25</v>
      </c>
      <c r="E20" s="30" t="s">
        <v>181</v>
      </c>
    </row>
    <row r="21" spans="1:5" x14ac:dyDescent="0.2">
      <c r="D21" s="33">
        <v>45</v>
      </c>
      <c r="E21" s="33" t="s">
        <v>181</v>
      </c>
    </row>
    <row r="23" spans="1:5" x14ac:dyDescent="0.2">
      <c r="A23" s="25" t="s">
        <v>190</v>
      </c>
    </row>
    <row r="24" spans="1:5" x14ac:dyDescent="0.2">
      <c r="A24" s="25" t="s">
        <v>191</v>
      </c>
    </row>
    <row r="25" spans="1:5" ht="21" x14ac:dyDescent="0.2">
      <c r="A25" s="42" t="s">
        <v>192</v>
      </c>
      <c r="B25" s="42" t="s">
        <v>6</v>
      </c>
      <c r="C25" s="42" t="s">
        <v>193</v>
      </c>
    </row>
    <row r="26" spans="1:5" x14ac:dyDescent="0.2">
      <c r="A26" s="26" t="s">
        <v>10</v>
      </c>
      <c r="B26" s="42" t="s">
        <v>14</v>
      </c>
      <c r="C26" s="42">
        <v>40</v>
      </c>
    </row>
    <row r="27" spans="1:5" x14ac:dyDescent="0.2">
      <c r="A27" s="26" t="s">
        <v>9</v>
      </c>
      <c r="B27" s="42" t="s">
        <v>194</v>
      </c>
      <c r="C27" s="42">
        <f>8/10</f>
        <v>0.8</v>
      </c>
    </row>
    <row r="28" spans="1:5" ht="21" x14ac:dyDescent="0.2">
      <c r="A28" s="42" t="s">
        <v>192</v>
      </c>
      <c r="B28" s="42" t="s">
        <v>6</v>
      </c>
      <c r="C28" s="42" t="s">
        <v>193</v>
      </c>
    </row>
    <row r="29" spans="1:5" x14ac:dyDescent="0.2">
      <c r="A29" s="26" t="s">
        <v>10</v>
      </c>
      <c r="B29" s="42" t="s">
        <v>14</v>
      </c>
      <c r="C29" s="42">
        <v>27</v>
      </c>
    </row>
    <row r="30" spans="1:5" x14ac:dyDescent="0.2">
      <c r="A30" s="26" t="s">
        <v>9</v>
      </c>
      <c r="B30" s="42" t="s">
        <v>194</v>
      </c>
      <c r="C30" s="42">
        <f>7/10</f>
        <v>0.7</v>
      </c>
    </row>
    <row r="55" spans="1:3" x14ac:dyDescent="0.2">
      <c r="A55" s="25" t="s">
        <v>200</v>
      </c>
    </row>
    <row r="56" spans="1:3" ht="21" x14ac:dyDescent="0.2">
      <c r="A56" s="42" t="s">
        <v>197</v>
      </c>
      <c r="B56" s="42" t="s">
        <v>195</v>
      </c>
      <c r="C56" s="42" t="s">
        <v>196</v>
      </c>
    </row>
    <row r="57" spans="1:3" x14ac:dyDescent="0.2">
      <c r="A57" s="26" t="s">
        <v>198</v>
      </c>
      <c r="B57" s="42">
        <v>1.6</v>
      </c>
      <c r="C57" s="42">
        <v>270</v>
      </c>
    </row>
    <row r="58" spans="1:3" x14ac:dyDescent="0.2">
      <c r="A58" s="26" t="s">
        <v>199</v>
      </c>
      <c r="B58" s="42">
        <v>1.1399999999999999</v>
      </c>
      <c r="C58" s="42">
        <v>250</v>
      </c>
    </row>
    <row r="61" spans="1:3" ht="21" x14ac:dyDescent="0.2">
      <c r="A61" s="42" t="s">
        <v>197</v>
      </c>
      <c r="B61" s="42" t="s">
        <v>195</v>
      </c>
      <c r="C61" s="42" t="s">
        <v>196</v>
      </c>
    </row>
    <row r="62" spans="1:3" x14ac:dyDescent="0.2">
      <c r="A62" s="26" t="s">
        <v>198</v>
      </c>
      <c r="B62" s="42">
        <v>1</v>
      </c>
      <c r="C62" s="42">
        <v>270</v>
      </c>
    </row>
    <row r="63" spans="1:3" x14ac:dyDescent="0.2">
      <c r="A63" s="26" t="s">
        <v>199</v>
      </c>
      <c r="B63" s="42">
        <v>0.67</v>
      </c>
      <c r="C63" s="42">
        <v>250</v>
      </c>
    </row>
    <row r="65" spans="1:3" x14ac:dyDescent="0.2">
      <c r="A65" s="43" t="s">
        <v>209</v>
      </c>
    </row>
    <row r="66" spans="1:3" ht="21" x14ac:dyDescent="0.2">
      <c r="A66" s="42" t="s">
        <v>197</v>
      </c>
      <c r="B66" s="42" t="s">
        <v>195</v>
      </c>
      <c r="C66" s="42" t="s">
        <v>196</v>
      </c>
    </row>
    <row r="67" spans="1:3" x14ac:dyDescent="0.2">
      <c r="A67" s="26" t="s">
        <v>201</v>
      </c>
      <c r="B67" s="42">
        <v>0.3</v>
      </c>
      <c r="C67" s="42">
        <v>20</v>
      </c>
    </row>
    <row r="68" spans="1:3" x14ac:dyDescent="0.2">
      <c r="A68" s="26" t="s">
        <v>202</v>
      </c>
      <c r="B68" s="42">
        <v>0.03</v>
      </c>
      <c r="C68" s="42">
        <v>17</v>
      </c>
    </row>
    <row r="69" spans="1:3" x14ac:dyDescent="0.2">
      <c r="A69" s="26" t="s">
        <v>203</v>
      </c>
      <c r="B69" s="42">
        <v>0.6</v>
      </c>
      <c r="C69" s="42">
        <v>25</v>
      </c>
    </row>
    <row r="70" spans="1:3" x14ac:dyDescent="0.2">
      <c r="A70" s="26" t="s">
        <v>206</v>
      </c>
      <c r="B70" s="42" t="s">
        <v>208</v>
      </c>
    </row>
    <row r="71" spans="1:3" x14ac:dyDescent="0.2">
      <c r="A71" s="26" t="s">
        <v>207</v>
      </c>
      <c r="B71" s="42" t="s">
        <v>208</v>
      </c>
    </row>
    <row r="72" spans="1:3" x14ac:dyDescent="0.2">
      <c r="A72" s="26" t="s">
        <v>204</v>
      </c>
      <c r="B72" s="42" t="s">
        <v>208</v>
      </c>
    </row>
    <row r="73" spans="1:3" x14ac:dyDescent="0.2">
      <c r="A73" s="26" t="s">
        <v>205</v>
      </c>
      <c r="B73" s="42" t="s">
        <v>208</v>
      </c>
    </row>
    <row r="75" spans="1:3" x14ac:dyDescent="0.2">
      <c r="A75" s="25" t="s">
        <v>210</v>
      </c>
    </row>
    <row r="76" spans="1:3" ht="21" x14ac:dyDescent="0.2">
      <c r="A76" s="42" t="s">
        <v>197</v>
      </c>
      <c r="B76" s="42" t="s">
        <v>195</v>
      </c>
      <c r="C76" s="42" t="s">
        <v>196</v>
      </c>
    </row>
    <row r="77" spans="1:3" x14ac:dyDescent="0.2">
      <c r="A77" s="26" t="s">
        <v>201</v>
      </c>
      <c r="B77" s="42">
        <v>0.08</v>
      </c>
      <c r="C77" s="42">
        <v>35</v>
      </c>
    </row>
    <row r="78" spans="1:3" x14ac:dyDescent="0.2">
      <c r="A78" s="26" t="s">
        <v>202</v>
      </c>
      <c r="B78" s="42">
        <v>0.05</v>
      </c>
      <c r="C78" s="42">
        <v>30</v>
      </c>
    </row>
    <row r="79" spans="1:3" x14ac:dyDescent="0.2">
      <c r="A79" s="26" t="s">
        <v>203</v>
      </c>
      <c r="B79" s="42">
        <v>0.1</v>
      </c>
      <c r="C79" s="42">
        <v>40</v>
      </c>
    </row>
    <row r="105" spans="1:3" x14ac:dyDescent="0.2">
      <c r="A105" s="25" t="s">
        <v>221</v>
      </c>
    </row>
    <row r="106" spans="1:3" ht="21" x14ac:dyDescent="0.2">
      <c r="A106" s="42" t="s">
        <v>197</v>
      </c>
      <c r="B106" s="42" t="s">
        <v>195</v>
      </c>
      <c r="C106" s="42" t="s">
        <v>196</v>
      </c>
    </row>
    <row r="107" spans="1:3" x14ac:dyDescent="0.2">
      <c r="A107" s="26" t="s">
        <v>211</v>
      </c>
      <c r="B107" s="42">
        <v>1.6</v>
      </c>
      <c r="C107" s="42">
        <v>70</v>
      </c>
    </row>
    <row r="108" spans="1:3" x14ac:dyDescent="0.2">
      <c r="A108" s="26" t="s">
        <v>212</v>
      </c>
      <c r="B108" s="42">
        <v>0.8</v>
      </c>
      <c r="C108" s="42" t="s">
        <v>213</v>
      </c>
    </row>
    <row r="109" spans="1:3" x14ac:dyDescent="0.2">
      <c r="A109" s="26" t="s">
        <v>216</v>
      </c>
      <c r="B109" s="42" t="s">
        <v>219</v>
      </c>
      <c r="C109" s="27">
        <v>-40</v>
      </c>
    </row>
    <row r="110" spans="1:3" x14ac:dyDescent="0.2">
      <c r="A110" s="26" t="s">
        <v>217</v>
      </c>
      <c r="B110" s="42" t="s">
        <v>218</v>
      </c>
      <c r="C110" s="27">
        <v>1.2E-2</v>
      </c>
    </row>
    <row r="112" spans="1:3" x14ac:dyDescent="0.2">
      <c r="A112" s="25" t="s">
        <v>220</v>
      </c>
    </row>
    <row r="113" spans="1:4" ht="21" x14ac:dyDescent="0.2">
      <c r="A113" s="42" t="s">
        <v>197</v>
      </c>
      <c r="B113" s="42" t="s">
        <v>195</v>
      </c>
      <c r="C113" s="42" t="s">
        <v>196</v>
      </c>
    </row>
    <row r="114" spans="1:4" x14ac:dyDescent="0.2">
      <c r="A114" s="26" t="s">
        <v>211</v>
      </c>
      <c r="B114" s="42">
        <v>6.3</v>
      </c>
      <c r="C114" s="42">
        <v>70</v>
      </c>
    </row>
    <row r="115" spans="1:4" x14ac:dyDescent="0.2">
      <c r="A115" s="26" t="s">
        <v>212</v>
      </c>
      <c r="B115" s="42">
        <v>3.7</v>
      </c>
      <c r="C115" s="42" t="s">
        <v>213</v>
      </c>
    </row>
    <row r="116" spans="1:4" x14ac:dyDescent="0.2">
      <c r="A116" s="26" t="s">
        <v>216</v>
      </c>
      <c r="B116" s="42" t="s">
        <v>219</v>
      </c>
      <c r="C116" s="27">
        <v>-40</v>
      </c>
    </row>
    <row r="117" spans="1:4" x14ac:dyDescent="0.2">
      <c r="A117" s="26" t="s">
        <v>217</v>
      </c>
      <c r="B117" s="42" t="s">
        <v>218</v>
      </c>
      <c r="C117" s="27">
        <v>1.2E-2</v>
      </c>
    </row>
    <row r="119" spans="1:4" x14ac:dyDescent="0.2">
      <c r="A119" s="25" t="s">
        <v>215</v>
      </c>
    </row>
    <row r="120" spans="1:4" ht="21" x14ac:dyDescent="0.2">
      <c r="A120" s="42" t="s">
        <v>197</v>
      </c>
      <c r="B120" s="46" t="s">
        <v>195</v>
      </c>
      <c r="C120" s="44" t="s">
        <v>196</v>
      </c>
      <c r="D120" s="44"/>
    </row>
    <row r="121" spans="1:4" x14ac:dyDescent="0.2">
      <c r="A121" s="26" t="s">
        <v>211</v>
      </c>
      <c r="B121" s="47">
        <v>0.8</v>
      </c>
      <c r="C121" s="42">
        <v>-43</v>
      </c>
      <c r="D121" s="45">
        <v>60</v>
      </c>
    </row>
    <row r="122" spans="1:4" ht="15" x14ac:dyDescent="0.25">
      <c r="A122" s="26" t="s">
        <v>212</v>
      </c>
      <c r="B122" s="47">
        <v>0.6</v>
      </c>
      <c r="C122" s="42" t="s">
        <v>213</v>
      </c>
      <c r="D122"/>
    </row>
    <row r="123" spans="1:4" x14ac:dyDescent="0.2">
      <c r="A123" s="27" t="s">
        <v>214</v>
      </c>
      <c r="C123" s="27">
        <v>-40</v>
      </c>
    </row>
  </sheetData>
  <mergeCells count="1">
    <mergeCell ref="C120:D1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E743-59AC-443A-AD7C-BAA5D8A12E43}">
  <sheetPr>
    <tabColor theme="9"/>
  </sheetPr>
  <dimension ref="A1:C15"/>
  <sheetViews>
    <sheetView workbookViewId="0">
      <selection activeCell="C9" sqref="C9"/>
    </sheetView>
  </sheetViews>
  <sheetFormatPr defaultRowHeight="15" x14ac:dyDescent="0.25"/>
  <cols>
    <col min="1" max="1" width="40" bestFit="1" customWidth="1"/>
    <col min="2" max="2" width="49.42578125" bestFit="1" customWidth="1"/>
    <col min="3" max="3" width="23.85546875" bestFit="1" customWidth="1"/>
  </cols>
  <sheetData>
    <row r="1" spans="1:3" ht="28.5" customHeight="1" x14ac:dyDescent="0.25">
      <c r="A1" s="6" t="s">
        <v>34</v>
      </c>
      <c r="B1" s="7" t="s">
        <v>35</v>
      </c>
      <c r="C1" s="6" t="s">
        <v>36</v>
      </c>
    </row>
    <row r="2" spans="1:3" ht="15.75" customHeight="1" x14ac:dyDescent="0.25">
      <c r="A2" s="8" t="s">
        <v>37</v>
      </c>
      <c r="B2" s="8" t="s">
        <v>38</v>
      </c>
      <c r="C2" s="8" t="s">
        <v>39</v>
      </c>
    </row>
    <row r="3" spans="1:3" ht="15.75" x14ac:dyDescent="0.25">
      <c r="A3" s="8" t="s">
        <v>40</v>
      </c>
      <c r="B3" s="8" t="s">
        <v>41</v>
      </c>
      <c r="C3" s="8" t="str">
        <f>'1'!D17&amp;"÷"&amp;'1'!E17</f>
        <v>0.03166÷0.0325</v>
      </c>
    </row>
    <row r="4" spans="1:3" ht="31.5" customHeight="1" x14ac:dyDescent="0.25">
      <c r="A4" s="8" t="s">
        <v>42</v>
      </c>
      <c r="B4" s="8" t="s">
        <v>41</v>
      </c>
      <c r="C4" s="8" t="s">
        <v>43</v>
      </c>
    </row>
    <row r="5" spans="1:3" ht="15.75" x14ac:dyDescent="0.25">
      <c r="A5" s="8" t="s">
        <v>44</v>
      </c>
      <c r="B5" s="8" t="s">
        <v>45</v>
      </c>
      <c r="C5" s="8" t="str">
        <f>'1'!D18&amp;"÷"&amp;'1'!E18</f>
        <v>0.114÷0.116</v>
      </c>
    </row>
    <row r="6" spans="1:3" ht="18.75" x14ac:dyDescent="0.25">
      <c r="A6" s="8" t="s">
        <v>46</v>
      </c>
      <c r="B6" s="8" t="s">
        <v>47</v>
      </c>
      <c r="C6" s="8" t="s">
        <v>48</v>
      </c>
    </row>
    <row r="7" spans="1:3" ht="15.75" x14ac:dyDescent="0.25">
      <c r="A7" s="8" t="s">
        <v>49</v>
      </c>
      <c r="B7" s="8" t="s">
        <v>50</v>
      </c>
      <c r="C7" s="8">
        <v>41</v>
      </c>
    </row>
    <row r="8" spans="1:3" ht="15.75" x14ac:dyDescent="0.25">
      <c r="A8" s="39" t="s">
        <v>183</v>
      </c>
      <c r="B8" s="40"/>
      <c r="C8" s="41"/>
    </row>
    <row r="9" spans="1:3" ht="15.75" x14ac:dyDescent="0.25">
      <c r="A9" s="8" t="s">
        <v>52</v>
      </c>
      <c r="B9" s="21" t="s">
        <v>51</v>
      </c>
      <c r="C9" s="8" t="str">
        <f>'1'!D9&amp;"÷"&amp;'1'!E9</f>
        <v>142÷143</v>
      </c>
    </row>
    <row r="10" spans="1:3" ht="15.75" x14ac:dyDescent="0.25">
      <c r="A10" s="8" t="s">
        <v>53</v>
      </c>
      <c r="B10" s="22"/>
      <c r="C10" s="8" t="str">
        <f>'1'!D10&amp;"÷"&amp;'1'!E10</f>
        <v>157÷158</v>
      </c>
    </row>
    <row r="11" spans="1:3" ht="15.75" x14ac:dyDescent="0.25">
      <c r="A11" s="8" t="s">
        <v>54</v>
      </c>
      <c r="B11" s="22"/>
      <c r="C11" s="8" t="str">
        <f>'1'!D11&amp;"÷"&amp;'1'!E11</f>
        <v>181.5÷182</v>
      </c>
    </row>
    <row r="12" spans="1:3" ht="15.75" x14ac:dyDescent="0.25">
      <c r="A12" s="8" t="s">
        <v>55</v>
      </c>
      <c r="B12" s="22"/>
      <c r="C12" s="8" t="str">
        <f>'1'!D12&amp;"÷"&amp;'1'!E12</f>
        <v>213÷214.5</v>
      </c>
    </row>
    <row r="13" spans="1:3" ht="15.75" x14ac:dyDescent="0.25">
      <c r="A13" s="8" t="s">
        <v>56</v>
      </c>
      <c r="B13" s="22"/>
      <c r="C13" s="8" t="str">
        <f>'1'!D13&amp;"÷"&amp;'1'!E13</f>
        <v>228÷231</v>
      </c>
    </row>
    <row r="14" spans="1:3" ht="15.75" x14ac:dyDescent="0.25">
      <c r="A14" s="8" t="s">
        <v>57</v>
      </c>
      <c r="B14" s="22"/>
      <c r="C14" s="8" t="str">
        <f>'1'!D14&amp;"÷"&amp;'1'!E14</f>
        <v>0.5÷1</v>
      </c>
    </row>
    <row r="15" spans="1:3" ht="15.75" x14ac:dyDescent="0.25">
      <c r="A15" s="8" t="s">
        <v>58</v>
      </c>
      <c r="B15" s="23"/>
      <c r="C15" s="8">
        <f>'1'!E15</f>
        <v>0.5</v>
      </c>
    </row>
  </sheetData>
  <mergeCells count="2">
    <mergeCell ref="A8:C8"/>
    <mergeCell ref="B9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E48F-CE60-4C4D-8DF8-D3D2206AD93A}">
  <sheetPr>
    <tabColor theme="9"/>
  </sheetPr>
  <dimension ref="A1:C6"/>
  <sheetViews>
    <sheetView workbookViewId="0">
      <selection activeCell="B15" sqref="B15"/>
    </sheetView>
  </sheetViews>
  <sheetFormatPr defaultRowHeight="15" x14ac:dyDescent="0.25"/>
  <cols>
    <col min="1" max="1" width="36" bestFit="1" customWidth="1"/>
    <col min="2" max="2" width="21.85546875" bestFit="1" customWidth="1"/>
    <col min="3" max="3" width="23.42578125" bestFit="1" customWidth="1"/>
  </cols>
  <sheetData>
    <row r="1" spans="1:3" ht="15.75" x14ac:dyDescent="0.25">
      <c r="A1" s="10" t="s">
        <v>5</v>
      </c>
      <c r="B1" s="10" t="s">
        <v>6</v>
      </c>
      <c r="C1" s="10" t="s">
        <v>59</v>
      </c>
    </row>
    <row r="2" spans="1:3" ht="15.75" x14ac:dyDescent="0.25">
      <c r="A2" s="11" t="s">
        <v>10</v>
      </c>
      <c r="B2" s="11" t="s">
        <v>14</v>
      </c>
      <c r="C2" s="11" t="str">
        <f>'1'!C29&amp;"÷"&amp;'1'!C26</f>
        <v>27÷40</v>
      </c>
    </row>
    <row r="3" spans="1:3" ht="15.75" x14ac:dyDescent="0.25">
      <c r="A3" s="11" t="s">
        <v>60</v>
      </c>
      <c r="B3" s="11" t="s">
        <v>15</v>
      </c>
      <c r="C3" s="11" t="str">
        <f>'1'!C30&amp;"÷"&amp;'1'!C27</f>
        <v>0.7÷0.8</v>
      </c>
    </row>
    <row r="4" spans="1:3" ht="15.75" x14ac:dyDescent="0.25">
      <c r="A4" s="11" t="s">
        <v>61</v>
      </c>
      <c r="B4" s="11" t="s">
        <v>62</v>
      </c>
      <c r="C4" s="11" t="str">
        <f>'1'!D20&amp;"÷"&amp;'1'!D21</f>
        <v>25÷45</v>
      </c>
    </row>
    <row r="5" spans="1:3" ht="18.75" x14ac:dyDescent="0.25">
      <c r="A5" s="8" t="s">
        <v>63</v>
      </c>
      <c r="B5" s="11" t="s">
        <v>64</v>
      </c>
      <c r="C5" s="11" t="s">
        <v>65</v>
      </c>
    </row>
    <row r="6" spans="1:3" ht="18.75" x14ac:dyDescent="0.25">
      <c r="A6" s="8" t="s">
        <v>66</v>
      </c>
      <c r="B6" s="11" t="s">
        <v>67</v>
      </c>
      <c r="C6" s="11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2364-9B0A-454F-B106-11FF782D6971}">
  <sheetPr>
    <tabColor theme="9"/>
  </sheetPr>
  <dimension ref="A1:B9"/>
  <sheetViews>
    <sheetView workbookViewId="0">
      <selection activeCell="B28" sqref="B28"/>
    </sheetView>
  </sheetViews>
  <sheetFormatPr defaultRowHeight="15" x14ac:dyDescent="0.25"/>
  <cols>
    <col min="1" max="1" width="25.5703125" bestFit="1" customWidth="1"/>
    <col min="2" max="2" width="126.5703125" customWidth="1"/>
  </cols>
  <sheetData>
    <row r="1" spans="1:2" ht="15.75" x14ac:dyDescent="0.25">
      <c r="A1" s="10" t="s">
        <v>69</v>
      </c>
      <c r="B1" s="10" t="s">
        <v>59</v>
      </c>
    </row>
    <row r="2" spans="1:2" ht="126" x14ac:dyDescent="0.25">
      <c r="A2" s="8" t="s">
        <v>70</v>
      </c>
      <c r="B2" s="11" t="s">
        <v>84</v>
      </c>
    </row>
    <row r="3" spans="1:2" ht="18.75" x14ac:dyDescent="0.25">
      <c r="A3" s="8" t="s">
        <v>71</v>
      </c>
      <c r="B3" s="8" t="s">
        <v>72</v>
      </c>
    </row>
    <row r="4" spans="1:2" ht="15.75" x14ac:dyDescent="0.25">
      <c r="A4" s="8" t="s">
        <v>73</v>
      </c>
      <c r="B4" s="8" t="s">
        <v>74</v>
      </c>
    </row>
    <row r="5" spans="1:2" ht="18.75" x14ac:dyDescent="0.25">
      <c r="A5" s="8" t="s">
        <v>75</v>
      </c>
      <c r="B5" s="8" t="s">
        <v>76</v>
      </c>
    </row>
    <row r="6" spans="1:2" ht="15.75" x14ac:dyDescent="0.25">
      <c r="A6" s="8" t="s">
        <v>77</v>
      </c>
      <c r="B6" s="8" t="s">
        <v>78</v>
      </c>
    </row>
    <row r="7" spans="1:2" ht="15.75" x14ac:dyDescent="0.25">
      <c r="A7" s="8" t="s">
        <v>79</v>
      </c>
      <c r="B7" s="8" t="s">
        <v>78</v>
      </c>
    </row>
    <row r="8" spans="1:2" ht="15.75" x14ac:dyDescent="0.25">
      <c r="A8" s="8" t="s">
        <v>80</v>
      </c>
      <c r="B8" s="8" t="s">
        <v>81</v>
      </c>
    </row>
    <row r="9" spans="1:2" ht="15.75" x14ac:dyDescent="0.25">
      <c r="A9" s="8" t="s">
        <v>82</v>
      </c>
      <c r="B9" s="8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2A5F-B761-4225-9F92-D5BB3FE9B026}">
  <sheetPr>
    <tabColor theme="9"/>
  </sheetPr>
  <dimension ref="A1:B8"/>
  <sheetViews>
    <sheetView workbookViewId="0">
      <selection activeCell="B28" sqref="B28"/>
    </sheetView>
  </sheetViews>
  <sheetFormatPr defaultRowHeight="15" x14ac:dyDescent="0.25"/>
  <cols>
    <col min="1" max="1" width="30.5703125" bestFit="1" customWidth="1"/>
    <col min="2" max="2" width="31.5703125" bestFit="1" customWidth="1"/>
  </cols>
  <sheetData>
    <row r="1" spans="1:2" ht="15.75" x14ac:dyDescent="0.25">
      <c r="A1" s="10" t="s">
        <v>5</v>
      </c>
      <c r="B1" s="10" t="s">
        <v>85</v>
      </c>
    </row>
    <row r="2" spans="1:2" ht="15.75" x14ac:dyDescent="0.25">
      <c r="A2" s="8" t="s">
        <v>86</v>
      </c>
      <c r="B2" s="8" t="s">
        <v>87</v>
      </c>
    </row>
    <row r="3" spans="1:2" ht="15.75" x14ac:dyDescent="0.25">
      <c r="A3" s="8" t="s">
        <v>88</v>
      </c>
      <c r="B3" s="8" t="s">
        <v>89</v>
      </c>
    </row>
    <row r="4" spans="1:2" ht="18.75" x14ac:dyDescent="0.25">
      <c r="A4" s="8" t="s">
        <v>90</v>
      </c>
      <c r="B4" s="8" t="s">
        <v>91</v>
      </c>
    </row>
    <row r="5" spans="1:2" ht="15.75" x14ac:dyDescent="0.25">
      <c r="A5" s="8" t="s">
        <v>92</v>
      </c>
      <c r="B5" s="8" t="s">
        <v>93</v>
      </c>
    </row>
    <row r="6" spans="1:2" ht="15.75" x14ac:dyDescent="0.25">
      <c r="A6" s="8" t="s">
        <v>94</v>
      </c>
      <c r="B6" s="8" t="s">
        <v>95</v>
      </c>
    </row>
    <row r="7" spans="1:2" ht="18.75" x14ac:dyDescent="0.25">
      <c r="A7" s="8" t="s">
        <v>96</v>
      </c>
      <c r="B7" s="8" t="s">
        <v>97</v>
      </c>
    </row>
    <row r="8" spans="1:2" ht="15.75" x14ac:dyDescent="0.25">
      <c r="A8" s="8" t="s">
        <v>98</v>
      </c>
      <c r="B8" s="8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F56B-8779-45AA-A2B9-899A4E4B2E86}">
  <sheetPr>
    <tabColor theme="9"/>
  </sheetPr>
  <dimension ref="A1:F189"/>
  <sheetViews>
    <sheetView tabSelected="1" topLeftCell="A20" workbookViewId="0">
      <selection activeCell="C32" sqref="C32"/>
    </sheetView>
  </sheetViews>
  <sheetFormatPr defaultRowHeight="15" x14ac:dyDescent="0.25"/>
  <cols>
    <col min="1" max="1" width="62" style="13" bestFit="1" customWidth="1"/>
    <col min="2" max="2" width="19" style="13" bestFit="1" customWidth="1"/>
    <col min="3" max="3" width="35.140625" style="13" bestFit="1" customWidth="1"/>
    <col min="4" max="4" width="30.28515625" style="13" customWidth="1"/>
    <col min="5" max="5" width="56" style="13" customWidth="1"/>
    <col min="6" max="6" width="58.28515625" style="13" customWidth="1"/>
    <col min="7" max="16384" width="9.140625" style="13"/>
  </cols>
  <sheetData>
    <row r="1" spans="1:6" ht="63" customHeight="1" x14ac:dyDescent="0.25">
      <c r="A1" s="12" t="s">
        <v>151</v>
      </c>
      <c r="B1" s="12" t="s">
        <v>152</v>
      </c>
      <c r="C1" s="12" t="s">
        <v>153</v>
      </c>
      <c r="D1" s="12" t="s">
        <v>100</v>
      </c>
      <c r="E1" s="12" t="s">
        <v>154</v>
      </c>
      <c r="F1" s="12" t="s">
        <v>101</v>
      </c>
    </row>
    <row r="2" spans="1:6" ht="15.75" x14ac:dyDescent="0.25">
      <c r="A2" s="14" t="s">
        <v>102</v>
      </c>
      <c r="B2" s="14"/>
      <c r="C2" s="14"/>
      <c r="D2" s="18" t="s">
        <v>111</v>
      </c>
      <c r="E2" s="18" t="s">
        <v>155</v>
      </c>
      <c r="F2" s="18" t="s">
        <v>112</v>
      </c>
    </row>
    <row r="3" spans="1:6" ht="15.75" customHeight="1" x14ac:dyDescent="0.25">
      <c r="A3" s="11" t="s">
        <v>103</v>
      </c>
      <c r="B3" s="11" t="s">
        <v>156</v>
      </c>
      <c r="C3" s="11" t="s">
        <v>110</v>
      </c>
      <c r="D3" s="18"/>
      <c r="E3" s="18"/>
      <c r="F3" s="18"/>
    </row>
    <row r="4" spans="1:6" ht="21.75" customHeight="1" x14ac:dyDescent="0.25">
      <c r="A4" s="11" t="s">
        <v>104</v>
      </c>
      <c r="B4" s="11" t="s">
        <v>107</v>
      </c>
      <c r="C4" s="11" t="s">
        <v>157</v>
      </c>
      <c r="D4" s="18"/>
      <c r="E4" s="18"/>
      <c r="F4" s="18"/>
    </row>
    <row r="5" spans="1:6" ht="18.75" x14ac:dyDescent="0.25">
      <c r="A5" s="11" t="s">
        <v>105</v>
      </c>
      <c r="B5" s="11" t="s">
        <v>108</v>
      </c>
      <c r="C5" s="11">
        <v>37</v>
      </c>
      <c r="D5" s="18"/>
      <c r="E5" s="18"/>
      <c r="F5" s="18"/>
    </row>
    <row r="6" spans="1:6" ht="23.25" customHeight="1" x14ac:dyDescent="0.25">
      <c r="A6" s="11" t="s">
        <v>106</v>
      </c>
      <c r="B6" s="11" t="s">
        <v>109</v>
      </c>
      <c r="C6" s="11">
        <v>0.86</v>
      </c>
      <c r="D6" s="18"/>
      <c r="E6" s="18"/>
      <c r="F6" s="18"/>
    </row>
    <row r="7" spans="1:6" ht="15.75" x14ac:dyDescent="0.25">
      <c r="A7" s="14" t="s">
        <v>113</v>
      </c>
      <c r="B7" s="14"/>
      <c r="C7" s="14"/>
      <c r="D7" s="18" t="s">
        <v>116</v>
      </c>
      <c r="E7" s="18" t="s">
        <v>160</v>
      </c>
      <c r="F7" s="18" t="s">
        <v>118</v>
      </c>
    </row>
    <row r="8" spans="1:6" ht="31.5" x14ac:dyDescent="0.25">
      <c r="A8" s="11" t="s">
        <v>158</v>
      </c>
      <c r="B8" s="11" t="s">
        <v>115</v>
      </c>
      <c r="C8" s="11">
        <v>95</v>
      </c>
      <c r="D8" s="18"/>
      <c r="E8" s="18"/>
      <c r="F8" s="18"/>
    </row>
    <row r="9" spans="1:6" ht="15.75" x14ac:dyDescent="0.25">
      <c r="A9" s="14" t="s">
        <v>114</v>
      </c>
      <c r="B9" s="14"/>
      <c r="C9" s="14"/>
      <c r="D9" s="18" t="s">
        <v>117</v>
      </c>
      <c r="E9" s="18"/>
      <c r="F9" s="18"/>
    </row>
    <row r="10" spans="1:6" ht="15.75" x14ac:dyDescent="0.25">
      <c r="A10" s="11" t="s">
        <v>159</v>
      </c>
      <c r="B10" s="11" t="s">
        <v>115</v>
      </c>
      <c r="C10" s="11">
        <v>84.5</v>
      </c>
      <c r="D10" s="18"/>
      <c r="E10" s="18"/>
      <c r="F10" s="18"/>
    </row>
    <row r="11" spans="1:6" ht="15.75" x14ac:dyDescent="0.25">
      <c r="A11" s="14" t="s">
        <v>119</v>
      </c>
      <c r="B11" s="14"/>
      <c r="C11" s="14"/>
      <c r="D11" s="18" t="s">
        <v>121</v>
      </c>
      <c r="E11" s="18" t="s">
        <v>122</v>
      </c>
      <c r="F11" s="18" t="s">
        <v>123</v>
      </c>
    </row>
    <row r="12" spans="1:6" ht="15.75" x14ac:dyDescent="0.25">
      <c r="A12" s="11" t="s">
        <v>168</v>
      </c>
      <c r="B12" s="11" t="s">
        <v>120</v>
      </c>
      <c r="C12" s="11">
        <v>3</v>
      </c>
      <c r="D12" s="18"/>
      <c r="E12" s="18"/>
      <c r="F12" s="18"/>
    </row>
    <row r="13" spans="1:6" ht="18.75" x14ac:dyDescent="0.25">
      <c r="A13" s="19" t="s">
        <v>124</v>
      </c>
      <c r="B13" s="11" t="s">
        <v>125</v>
      </c>
      <c r="C13" s="11" t="s">
        <v>127</v>
      </c>
      <c r="D13" s="18" t="s">
        <v>129</v>
      </c>
      <c r="E13" s="20" t="s">
        <v>162</v>
      </c>
      <c r="F13" s="18"/>
    </row>
    <row r="14" spans="1:6" ht="18.75" x14ac:dyDescent="0.25">
      <c r="A14" s="8"/>
      <c r="B14" s="11" t="s">
        <v>126</v>
      </c>
      <c r="C14" s="11">
        <v>0.65</v>
      </c>
      <c r="D14" s="18"/>
      <c r="E14" s="20"/>
      <c r="F14" s="18"/>
    </row>
    <row r="15" spans="1:6" ht="15.75" x14ac:dyDescent="0.25">
      <c r="A15" s="14" t="s">
        <v>128</v>
      </c>
      <c r="B15" s="14"/>
      <c r="C15" s="14"/>
      <c r="D15" s="18"/>
      <c r="E15" s="20"/>
      <c r="F15" s="18"/>
    </row>
    <row r="16" spans="1:6" ht="31.5" x14ac:dyDescent="0.25">
      <c r="A16" s="11" t="s">
        <v>161</v>
      </c>
      <c r="B16" s="11" t="s">
        <v>115</v>
      </c>
      <c r="C16" s="11">
        <v>46</v>
      </c>
      <c r="D16" s="18"/>
      <c r="E16" s="11" t="s">
        <v>130</v>
      </c>
      <c r="F16" s="11" t="s">
        <v>131</v>
      </c>
    </row>
    <row r="17" spans="1:6" ht="15.75" x14ac:dyDescent="0.25">
      <c r="A17" s="14" t="s">
        <v>132</v>
      </c>
      <c r="B17" s="14"/>
      <c r="C17" s="14"/>
      <c r="D17" s="9" t="s">
        <v>140</v>
      </c>
      <c r="E17" s="18" t="s">
        <v>163</v>
      </c>
      <c r="F17" s="18" t="s">
        <v>123</v>
      </c>
    </row>
    <row r="18" spans="1:6" ht="18.75" x14ac:dyDescent="0.25">
      <c r="A18" s="11" t="s">
        <v>133</v>
      </c>
      <c r="B18" s="19" t="s">
        <v>115</v>
      </c>
      <c r="C18" s="11">
        <v>95</v>
      </c>
      <c r="D18" s="9"/>
      <c r="E18" s="18"/>
      <c r="F18" s="18"/>
    </row>
    <row r="19" spans="1:6" ht="15.75" x14ac:dyDescent="0.25">
      <c r="A19" s="11" t="s">
        <v>134</v>
      </c>
      <c r="B19" s="8"/>
      <c r="C19" s="11">
        <v>2</v>
      </c>
      <c r="D19" s="9"/>
      <c r="E19" s="18"/>
      <c r="F19" s="18"/>
    </row>
    <row r="20" spans="1:6" ht="18.75" x14ac:dyDescent="0.25">
      <c r="A20" s="11" t="s">
        <v>135</v>
      </c>
      <c r="B20" s="8"/>
      <c r="C20" s="11">
        <v>0.5</v>
      </c>
      <c r="D20" s="9"/>
      <c r="E20" s="18"/>
      <c r="F20" s="18"/>
    </row>
    <row r="21" spans="1:6" ht="15.75" x14ac:dyDescent="0.25">
      <c r="A21" s="11" t="s">
        <v>136</v>
      </c>
      <c r="B21" s="8"/>
      <c r="C21" s="11">
        <v>0.1</v>
      </c>
      <c r="D21" s="9"/>
      <c r="E21" s="18"/>
      <c r="F21" s="18"/>
    </row>
    <row r="22" spans="1:6" ht="15.75" x14ac:dyDescent="0.25">
      <c r="A22" s="11" t="s">
        <v>137</v>
      </c>
      <c r="B22" s="8"/>
      <c r="C22" s="11">
        <v>0.1</v>
      </c>
      <c r="D22" s="9"/>
      <c r="E22" s="18"/>
      <c r="F22" s="18"/>
    </row>
    <row r="23" spans="1:6" ht="15.75" x14ac:dyDescent="0.25">
      <c r="A23" s="11" t="s">
        <v>138</v>
      </c>
      <c r="B23" s="8"/>
      <c r="C23" s="11">
        <v>0.1</v>
      </c>
      <c r="D23" s="9"/>
      <c r="E23" s="18"/>
      <c r="F23" s="18"/>
    </row>
    <row r="24" spans="1:6" ht="34.5" x14ac:dyDescent="0.25">
      <c r="A24" s="11" t="s">
        <v>139</v>
      </c>
      <c r="B24" s="8"/>
      <c r="C24" s="11">
        <v>0.2</v>
      </c>
      <c r="D24" s="9"/>
      <c r="E24" s="18"/>
      <c r="F24" s="18"/>
    </row>
    <row r="25" spans="1:6" ht="15" customHeight="1" x14ac:dyDescent="0.25">
      <c r="A25" s="14" t="s">
        <v>166</v>
      </c>
      <c r="B25" s="14"/>
      <c r="C25" s="14"/>
      <c r="D25" s="18" t="s">
        <v>164</v>
      </c>
      <c r="E25" s="9" t="s">
        <v>141</v>
      </c>
      <c r="F25" s="9" t="s">
        <v>142</v>
      </c>
    </row>
    <row r="26" spans="1:6" ht="15.75" customHeight="1" x14ac:dyDescent="0.25">
      <c r="A26" s="12" t="s">
        <v>165</v>
      </c>
      <c r="B26" s="11" t="s">
        <v>15</v>
      </c>
      <c r="C26" s="11">
        <v>0.6</v>
      </c>
      <c r="D26" s="18"/>
      <c r="E26" s="9"/>
      <c r="F26" s="9"/>
    </row>
    <row r="27" spans="1:6" ht="15.75" x14ac:dyDescent="0.25">
      <c r="A27" s="14" t="s">
        <v>143</v>
      </c>
      <c r="B27" s="14"/>
      <c r="C27" s="14"/>
      <c r="D27" s="20" t="s">
        <v>167</v>
      </c>
      <c r="E27" s="18" t="s">
        <v>130</v>
      </c>
      <c r="F27" s="18" t="s">
        <v>142</v>
      </c>
    </row>
    <row r="28" spans="1:6" ht="31.5" customHeight="1" x14ac:dyDescent="0.25">
      <c r="A28" s="11" t="s">
        <v>169</v>
      </c>
      <c r="B28" s="11" t="s">
        <v>144</v>
      </c>
      <c r="C28" s="11">
        <v>99.95</v>
      </c>
      <c r="D28" s="20"/>
      <c r="E28" s="18"/>
      <c r="F28" s="18"/>
    </row>
    <row r="29" spans="1:6" ht="18.75" x14ac:dyDescent="0.25">
      <c r="A29" s="11" t="s">
        <v>170</v>
      </c>
      <c r="B29" s="11" t="s">
        <v>144</v>
      </c>
      <c r="C29" s="11">
        <v>0.05</v>
      </c>
      <c r="D29" s="20"/>
      <c r="E29" s="18"/>
      <c r="F29" s="18"/>
    </row>
    <row r="30" spans="1:6" ht="15.75" customHeight="1" x14ac:dyDescent="0.25">
      <c r="A30" s="14" t="s">
        <v>145</v>
      </c>
      <c r="B30" s="14"/>
      <c r="C30" s="14"/>
      <c r="D30" s="15" t="s">
        <v>149</v>
      </c>
      <c r="E30" s="15" t="s">
        <v>130</v>
      </c>
      <c r="F30" s="15" t="s">
        <v>150</v>
      </c>
    </row>
    <row r="31" spans="1:6" ht="15.75" x14ac:dyDescent="0.25">
      <c r="A31" s="11" t="s">
        <v>171</v>
      </c>
      <c r="B31" s="11" t="s">
        <v>14</v>
      </c>
      <c r="C31" s="11">
        <v>40</v>
      </c>
      <c r="D31" s="16"/>
      <c r="E31" s="16"/>
      <c r="F31" s="16"/>
    </row>
    <row r="32" spans="1:6" ht="15.75" x14ac:dyDescent="0.25">
      <c r="A32" s="11" t="s">
        <v>172</v>
      </c>
      <c r="B32" s="11" t="s">
        <v>146</v>
      </c>
      <c r="C32" s="11">
        <v>15</v>
      </c>
      <c r="D32" s="16"/>
      <c r="E32" s="16"/>
      <c r="F32" s="16"/>
    </row>
    <row r="33" spans="1:6" ht="15.75" x14ac:dyDescent="0.25">
      <c r="A33" s="11" t="s">
        <v>173</v>
      </c>
      <c r="B33" s="11" t="s">
        <v>146</v>
      </c>
      <c r="C33" s="11">
        <v>50</v>
      </c>
      <c r="D33" s="16"/>
      <c r="E33" s="16"/>
      <c r="F33" s="16"/>
    </row>
    <row r="34" spans="1:6" ht="15" customHeight="1" x14ac:dyDescent="0.25">
      <c r="A34" s="11" t="s">
        <v>174</v>
      </c>
      <c r="B34" s="11" t="s">
        <v>147</v>
      </c>
      <c r="C34" s="11">
        <v>7</v>
      </c>
      <c r="D34" s="16"/>
      <c r="E34" s="16"/>
      <c r="F34" s="16"/>
    </row>
    <row r="35" spans="1:6" ht="15.75" x14ac:dyDescent="0.25">
      <c r="A35" s="11" t="s">
        <v>175</v>
      </c>
      <c r="B35" s="11" t="s">
        <v>148</v>
      </c>
      <c r="C35" s="11">
        <v>4</v>
      </c>
      <c r="D35" s="17"/>
      <c r="E35" s="17"/>
      <c r="F35" s="17"/>
    </row>
    <row r="36" spans="1:6" ht="15" customHeight="1" x14ac:dyDescent="0.25"/>
    <row r="38" spans="1:6" ht="15" customHeight="1" x14ac:dyDescent="0.25"/>
    <row r="40" spans="1:6" ht="15" customHeight="1" x14ac:dyDescent="0.25"/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spans="1:6" x14ac:dyDescent="0.25">
      <c r="A65"/>
      <c r="B65"/>
      <c r="C65"/>
      <c r="D65"/>
      <c r="E65"/>
      <c r="F65"/>
    </row>
    <row r="66" spans="1:6" x14ac:dyDescent="0.25">
      <c r="A66"/>
      <c r="B66"/>
      <c r="C66"/>
      <c r="D66"/>
      <c r="E66"/>
      <c r="F66"/>
    </row>
    <row r="67" spans="1:6" x14ac:dyDescent="0.25">
      <c r="A67"/>
      <c r="B67"/>
      <c r="C67"/>
      <c r="D67"/>
      <c r="E67"/>
      <c r="F67"/>
    </row>
    <row r="68" spans="1:6" x14ac:dyDescent="0.25">
      <c r="A68"/>
      <c r="B68"/>
      <c r="C68"/>
      <c r="D68"/>
      <c r="E68"/>
      <c r="F68"/>
    </row>
    <row r="69" spans="1:6" x14ac:dyDescent="0.25">
      <c r="A69"/>
      <c r="B69"/>
      <c r="C69"/>
      <c r="D69"/>
      <c r="E69"/>
      <c r="F69"/>
    </row>
    <row r="70" spans="1:6" x14ac:dyDescent="0.25">
      <c r="A70"/>
      <c r="B70"/>
      <c r="C70"/>
      <c r="D70"/>
      <c r="E70"/>
      <c r="F70"/>
    </row>
    <row r="71" spans="1:6" x14ac:dyDescent="0.25">
      <c r="A71"/>
      <c r="B71"/>
      <c r="C71"/>
      <c r="D71"/>
      <c r="E71"/>
      <c r="F71"/>
    </row>
    <row r="72" spans="1:6" x14ac:dyDescent="0.25">
      <c r="A72"/>
      <c r="B72"/>
      <c r="C72"/>
      <c r="D72"/>
      <c r="E72"/>
      <c r="F72"/>
    </row>
    <row r="73" spans="1:6" x14ac:dyDescent="0.25">
      <c r="A73"/>
      <c r="B73"/>
      <c r="C73"/>
      <c r="D73"/>
      <c r="E73"/>
      <c r="F73"/>
    </row>
    <row r="74" spans="1:6" x14ac:dyDescent="0.25">
      <c r="A74"/>
      <c r="B74"/>
      <c r="C74"/>
      <c r="D74"/>
      <c r="E74"/>
      <c r="F74"/>
    </row>
    <row r="75" spans="1:6" x14ac:dyDescent="0.25">
      <c r="A75"/>
      <c r="B75"/>
      <c r="C75"/>
      <c r="D75"/>
      <c r="E75"/>
      <c r="F75"/>
    </row>
    <row r="76" spans="1:6" x14ac:dyDescent="0.25">
      <c r="A76"/>
      <c r="B76"/>
      <c r="C76"/>
      <c r="D76"/>
      <c r="E76"/>
      <c r="F76"/>
    </row>
    <row r="77" spans="1:6" x14ac:dyDescent="0.25">
      <c r="A77"/>
      <c r="B77"/>
      <c r="C77"/>
      <c r="D77"/>
      <c r="E77"/>
      <c r="F77"/>
    </row>
    <row r="78" spans="1:6" x14ac:dyDescent="0.25">
      <c r="A78"/>
      <c r="B78"/>
      <c r="C78"/>
      <c r="D78"/>
      <c r="E78"/>
      <c r="F78"/>
    </row>
    <row r="79" spans="1:6" x14ac:dyDescent="0.25">
      <c r="A79"/>
      <c r="B79"/>
      <c r="C79"/>
      <c r="D79"/>
      <c r="E79"/>
      <c r="F79"/>
    </row>
    <row r="80" spans="1:6" x14ac:dyDescent="0.25">
      <c r="A80"/>
      <c r="B80"/>
      <c r="C80"/>
      <c r="D80"/>
      <c r="E80"/>
      <c r="F80"/>
    </row>
    <row r="81" spans="1:6" x14ac:dyDescent="0.25">
      <c r="A81"/>
      <c r="B81"/>
      <c r="C81"/>
      <c r="D81"/>
      <c r="E81"/>
      <c r="F81"/>
    </row>
    <row r="82" spans="1:6" x14ac:dyDescent="0.25">
      <c r="A82"/>
      <c r="B82"/>
      <c r="C82"/>
      <c r="D82"/>
      <c r="E82"/>
      <c r="F82"/>
    </row>
    <row r="83" spans="1:6" x14ac:dyDescent="0.25">
      <c r="A83"/>
      <c r="B83"/>
      <c r="C83"/>
      <c r="D83"/>
      <c r="E83"/>
      <c r="F83"/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  <row r="117" spans="1:6" x14ac:dyDescent="0.25">
      <c r="A117"/>
      <c r="B117"/>
      <c r="C117"/>
      <c r="D117"/>
      <c r="E117"/>
      <c r="F117"/>
    </row>
    <row r="118" spans="1:6" x14ac:dyDescent="0.25">
      <c r="A118"/>
      <c r="B118"/>
      <c r="C118"/>
      <c r="D118"/>
      <c r="E118"/>
      <c r="F118"/>
    </row>
    <row r="119" spans="1:6" x14ac:dyDescent="0.25">
      <c r="A119"/>
      <c r="B119"/>
      <c r="C119"/>
      <c r="D119"/>
      <c r="E119"/>
      <c r="F119"/>
    </row>
    <row r="120" spans="1:6" x14ac:dyDescent="0.25">
      <c r="A120"/>
      <c r="B120"/>
      <c r="C120"/>
      <c r="D120"/>
      <c r="E120"/>
      <c r="F120"/>
    </row>
    <row r="121" spans="1:6" x14ac:dyDescent="0.25">
      <c r="A121"/>
      <c r="B121"/>
      <c r="C121"/>
      <c r="D121"/>
      <c r="E121"/>
      <c r="F121"/>
    </row>
    <row r="122" spans="1:6" x14ac:dyDescent="0.25">
      <c r="A122"/>
      <c r="B122"/>
      <c r="C122"/>
      <c r="D122"/>
      <c r="E122"/>
      <c r="F122"/>
    </row>
    <row r="123" spans="1:6" x14ac:dyDescent="0.25">
      <c r="A123"/>
      <c r="B123"/>
      <c r="C123"/>
      <c r="D123"/>
      <c r="E123"/>
      <c r="F123"/>
    </row>
    <row r="124" spans="1:6" x14ac:dyDescent="0.25">
      <c r="A124"/>
      <c r="B124"/>
      <c r="C124"/>
      <c r="D124"/>
      <c r="E124"/>
      <c r="F124"/>
    </row>
    <row r="125" spans="1:6" x14ac:dyDescent="0.25">
      <c r="A125"/>
      <c r="B125"/>
      <c r="C125"/>
      <c r="D125"/>
      <c r="E125"/>
      <c r="F125"/>
    </row>
    <row r="126" spans="1:6" x14ac:dyDescent="0.25">
      <c r="A126"/>
      <c r="B126"/>
      <c r="C126"/>
      <c r="D126"/>
      <c r="E126"/>
      <c r="F126"/>
    </row>
    <row r="127" spans="1:6" x14ac:dyDescent="0.25">
      <c r="A127"/>
      <c r="B127"/>
      <c r="C127"/>
      <c r="D127"/>
      <c r="E127"/>
      <c r="F127"/>
    </row>
    <row r="128" spans="1:6" x14ac:dyDescent="0.25">
      <c r="A128"/>
      <c r="B128"/>
      <c r="C128"/>
      <c r="D128"/>
      <c r="E128"/>
      <c r="F128"/>
    </row>
    <row r="129" spans="1:6" x14ac:dyDescent="0.25">
      <c r="A129"/>
      <c r="B129"/>
      <c r="C129"/>
      <c r="D129"/>
      <c r="E129"/>
      <c r="F129"/>
    </row>
    <row r="130" spans="1:6" x14ac:dyDescent="0.25">
      <c r="A130"/>
      <c r="B130"/>
      <c r="C130"/>
      <c r="D130"/>
      <c r="E130"/>
      <c r="F130"/>
    </row>
    <row r="131" spans="1:6" x14ac:dyDescent="0.25">
      <c r="A131"/>
      <c r="B131"/>
      <c r="C131"/>
      <c r="D131"/>
      <c r="E131"/>
      <c r="F131"/>
    </row>
    <row r="132" spans="1:6" x14ac:dyDescent="0.25">
      <c r="A132"/>
      <c r="B132"/>
      <c r="C132"/>
      <c r="D132"/>
      <c r="E132"/>
      <c r="F132"/>
    </row>
    <row r="133" spans="1:6" x14ac:dyDescent="0.25">
      <c r="A133"/>
      <c r="B133"/>
      <c r="C133"/>
      <c r="D133"/>
      <c r="E133"/>
      <c r="F133"/>
    </row>
    <row r="134" spans="1:6" x14ac:dyDescent="0.25">
      <c r="A134"/>
      <c r="B134"/>
      <c r="C134"/>
      <c r="D134"/>
      <c r="E134"/>
      <c r="F134"/>
    </row>
    <row r="135" spans="1:6" x14ac:dyDescent="0.25">
      <c r="A135"/>
      <c r="B135"/>
      <c r="C135"/>
      <c r="D135"/>
      <c r="E135"/>
      <c r="F135"/>
    </row>
    <row r="136" spans="1:6" x14ac:dyDescent="0.25">
      <c r="A136"/>
      <c r="B136"/>
      <c r="C136"/>
      <c r="D136"/>
      <c r="E136"/>
      <c r="F136"/>
    </row>
    <row r="137" spans="1:6" x14ac:dyDescent="0.25">
      <c r="A137"/>
      <c r="B137"/>
      <c r="C137"/>
      <c r="D137"/>
      <c r="E137"/>
      <c r="F137"/>
    </row>
    <row r="138" spans="1:6" x14ac:dyDescent="0.25">
      <c r="A138"/>
      <c r="B138"/>
      <c r="C138"/>
      <c r="D138"/>
      <c r="E138"/>
      <c r="F138"/>
    </row>
    <row r="139" spans="1:6" x14ac:dyDescent="0.25">
      <c r="A139"/>
      <c r="B139"/>
      <c r="C139"/>
      <c r="D139"/>
      <c r="E139"/>
      <c r="F139"/>
    </row>
    <row r="140" spans="1:6" x14ac:dyDescent="0.25">
      <c r="A140"/>
      <c r="B140"/>
      <c r="C140"/>
      <c r="D140"/>
      <c r="E140"/>
      <c r="F140"/>
    </row>
    <row r="141" spans="1:6" x14ac:dyDescent="0.25">
      <c r="A141"/>
      <c r="B141"/>
      <c r="C141"/>
      <c r="D141"/>
      <c r="E141"/>
      <c r="F141"/>
    </row>
    <row r="142" spans="1:6" x14ac:dyDescent="0.25">
      <c r="A142"/>
      <c r="B142"/>
      <c r="C142"/>
      <c r="D142"/>
      <c r="E142"/>
      <c r="F142"/>
    </row>
    <row r="143" spans="1:6" x14ac:dyDescent="0.25">
      <c r="A143"/>
      <c r="B143"/>
      <c r="C143"/>
      <c r="D143"/>
      <c r="E143"/>
      <c r="F143"/>
    </row>
    <row r="144" spans="1:6" x14ac:dyDescent="0.25">
      <c r="A144"/>
      <c r="B144"/>
      <c r="C144"/>
      <c r="D144"/>
      <c r="E144"/>
      <c r="F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  <row r="158" spans="1:6" x14ac:dyDescent="0.25">
      <c r="A158"/>
      <c r="B158"/>
      <c r="C158"/>
      <c r="D158"/>
      <c r="E158"/>
      <c r="F158"/>
    </row>
    <row r="159" spans="1:6" x14ac:dyDescent="0.25">
      <c r="A159"/>
      <c r="B159"/>
      <c r="C159"/>
      <c r="D159"/>
      <c r="E159"/>
      <c r="F159"/>
    </row>
    <row r="160" spans="1:6" x14ac:dyDescent="0.25">
      <c r="A160"/>
      <c r="B160"/>
      <c r="C160"/>
      <c r="D160"/>
      <c r="E160"/>
      <c r="F160"/>
    </row>
    <row r="161" spans="1:6" x14ac:dyDescent="0.25">
      <c r="A161"/>
      <c r="B161"/>
      <c r="C161"/>
      <c r="D161"/>
      <c r="E161"/>
      <c r="F161"/>
    </row>
    <row r="162" spans="1:6" x14ac:dyDescent="0.25">
      <c r="A162"/>
      <c r="B162"/>
      <c r="C162"/>
      <c r="D162"/>
      <c r="E162"/>
      <c r="F162"/>
    </row>
    <row r="163" spans="1:6" x14ac:dyDescent="0.25">
      <c r="A163"/>
      <c r="B163"/>
      <c r="C163"/>
      <c r="D163"/>
      <c r="E163"/>
      <c r="F163"/>
    </row>
    <row r="164" spans="1:6" x14ac:dyDescent="0.25">
      <c r="A164"/>
      <c r="B164"/>
      <c r="C164"/>
      <c r="D164"/>
      <c r="E164"/>
      <c r="F164"/>
    </row>
    <row r="165" spans="1:6" x14ac:dyDescent="0.25">
      <c r="A165"/>
      <c r="B165"/>
      <c r="C165"/>
      <c r="D165"/>
      <c r="E165"/>
      <c r="F165"/>
    </row>
    <row r="166" spans="1:6" x14ac:dyDescent="0.25">
      <c r="A166"/>
      <c r="B166"/>
      <c r="C166"/>
      <c r="D166"/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  <c r="E174"/>
      <c r="F174"/>
    </row>
    <row r="175" spans="1:6" x14ac:dyDescent="0.25">
      <c r="A175"/>
      <c r="B175"/>
      <c r="C175"/>
      <c r="D175"/>
      <c r="E175"/>
      <c r="F175"/>
    </row>
    <row r="176" spans="1:6" x14ac:dyDescent="0.25">
      <c r="A176"/>
      <c r="B176"/>
      <c r="C176"/>
      <c r="D176"/>
      <c r="E176"/>
      <c r="F176"/>
    </row>
    <row r="177" spans="1:6" x14ac:dyDescent="0.25">
      <c r="A177"/>
      <c r="B177"/>
      <c r="C177"/>
      <c r="D177"/>
      <c r="E177"/>
      <c r="F177"/>
    </row>
    <row r="178" spans="1:6" x14ac:dyDescent="0.25">
      <c r="A178"/>
      <c r="B178"/>
      <c r="C178"/>
      <c r="D178"/>
      <c r="E178"/>
      <c r="F178"/>
    </row>
    <row r="179" spans="1:6" x14ac:dyDescent="0.25">
      <c r="A179"/>
      <c r="B179"/>
      <c r="C179"/>
      <c r="D179"/>
      <c r="E179"/>
      <c r="F179"/>
    </row>
    <row r="180" spans="1:6" x14ac:dyDescent="0.25">
      <c r="A180"/>
      <c r="B180"/>
      <c r="C180"/>
      <c r="D180"/>
      <c r="E180"/>
      <c r="F180"/>
    </row>
    <row r="181" spans="1:6" x14ac:dyDescent="0.25">
      <c r="A181"/>
      <c r="B181"/>
      <c r="C181"/>
      <c r="D181"/>
      <c r="E181"/>
      <c r="F181"/>
    </row>
    <row r="182" spans="1:6" x14ac:dyDescent="0.25">
      <c r="A182"/>
      <c r="B182"/>
      <c r="C182"/>
      <c r="D182"/>
      <c r="E182"/>
      <c r="F182"/>
    </row>
    <row r="183" spans="1:6" x14ac:dyDescent="0.25">
      <c r="A183"/>
      <c r="B183"/>
      <c r="C183"/>
      <c r="D183"/>
      <c r="E183"/>
      <c r="F183"/>
    </row>
    <row r="184" spans="1:6" x14ac:dyDescent="0.25">
      <c r="A184"/>
      <c r="B184"/>
      <c r="C184"/>
      <c r="D184"/>
      <c r="E184"/>
      <c r="F184"/>
    </row>
    <row r="185" spans="1:6" x14ac:dyDescent="0.25">
      <c r="A185"/>
      <c r="B185"/>
      <c r="C185"/>
      <c r="D185"/>
      <c r="E185"/>
      <c r="F185"/>
    </row>
    <row r="186" spans="1:6" x14ac:dyDescent="0.25">
      <c r="A186"/>
      <c r="B186"/>
      <c r="C186"/>
      <c r="D186"/>
      <c r="E186"/>
      <c r="F186"/>
    </row>
    <row r="187" spans="1:6" x14ac:dyDescent="0.25">
      <c r="A187"/>
      <c r="B187"/>
      <c r="C187"/>
      <c r="D187"/>
      <c r="E187"/>
      <c r="F187"/>
    </row>
    <row r="188" spans="1:6" x14ac:dyDescent="0.25">
      <c r="A188"/>
      <c r="B188"/>
      <c r="C188"/>
      <c r="D188"/>
      <c r="E188"/>
      <c r="F188"/>
    </row>
    <row r="189" spans="1:6" x14ac:dyDescent="0.25">
      <c r="A189"/>
      <c r="B189"/>
      <c r="C189"/>
      <c r="D189"/>
      <c r="E189"/>
      <c r="F189"/>
    </row>
  </sheetData>
  <mergeCells count="33">
    <mergeCell ref="A30:C30"/>
    <mergeCell ref="D30:D35"/>
    <mergeCell ref="E30:E35"/>
    <mergeCell ref="F30:F35"/>
    <mergeCell ref="E25:E26"/>
    <mergeCell ref="D25:D26"/>
    <mergeCell ref="F25:F26"/>
    <mergeCell ref="A25:C25"/>
    <mergeCell ref="A27:C27"/>
    <mergeCell ref="D27:D29"/>
    <mergeCell ref="E27:E29"/>
    <mergeCell ref="F27:F29"/>
    <mergeCell ref="E11:E12"/>
    <mergeCell ref="A17:C17"/>
    <mergeCell ref="E17:E24"/>
    <mergeCell ref="F17:F24"/>
    <mergeCell ref="D17:D24"/>
    <mergeCell ref="A2:C2"/>
    <mergeCell ref="D2:D6"/>
    <mergeCell ref="E2:E6"/>
    <mergeCell ref="F2:F6"/>
    <mergeCell ref="A11:C11"/>
    <mergeCell ref="D11:D12"/>
    <mergeCell ref="A15:C15"/>
    <mergeCell ref="D13:D16"/>
    <mergeCell ref="F11:F15"/>
    <mergeCell ref="E13:E15"/>
    <mergeCell ref="F7:F10"/>
    <mergeCell ref="E7:E10"/>
    <mergeCell ref="D9:D10"/>
    <mergeCell ref="D7:D8"/>
    <mergeCell ref="A7:C7"/>
    <mergeCell ref="A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D8C-3CB0-4061-AC86-3AFAEEAB46D9}">
  <sheetPr>
    <tabColor theme="8"/>
  </sheetPr>
  <dimension ref="A1:E11"/>
  <sheetViews>
    <sheetView zoomScale="130" zoomScaleNormal="130" workbookViewId="0">
      <selection activeCell="B19" sqref="B19"/>
    </sheetView>
  </sheetViews>
  <sheetFormatPr defaultRowHeight="15" x14ac:dyDescent="0.25"/>
  <cols>
    <col min="1" max="1" width="36.85546875" customWidth="1"/>
    <col min="2" max="2" width="73.42578125" customWidth="1"/>
    <col min="3" max="3" width="24.85546875" customWidth="1"/>
    <col min="4" max="4" width="37.28515625" customWidth="1"/>
    <col min="5" max="5" width="27.85546875" bestFit="1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ht="26.25" customHeight="1" x14ac:dyDescent="0.25">
      <c r="A2" s="4" t="str">
        <f>[1]Sheet1!$A$2 &amp; " " &amp; [1]Sheet1!$B$2</f>
        <v>Реактор демеркапт. керосиновой фракции R-101</v>
      </c>
      <c r="B2" s="2" t="s">
        <v>9</v>
      </c>
      <c r="C2" s="2" t="s">
        <v>15</v>
      </c>
      <c r="D2" s="2" t="s">
        <v>21</v>
      </c>
      <c r="E2" s="3" t="s">
        <v>24</v>
      </c>
    </row>
    <row r="3" spans="1:5" x14ac:dyDescent="0.25">
      <c r="A3" s="4"/>
      <c r="B3" s="2" t="s">
        <v>10</v>
      </c>
      <c r="C3" s="2" t="s">
        <v>14</v>
      </c>
      <c r="D3" s="2" t="s">
        <v>22</v>
      </c>
      <c r="E3" s="3" t="s">
        <v>25</v>
      </c>
    </row>
    <row r="4" spans="1:5" x14ac:dyDescent="0.25">
      <c r="A4" s="4"/>
      <c r="B4" s="2" t="s">
        <v>11</v>
      </c>
      <c r="C4" s="2" t="s">
        <v>19</v>
      </c>
      <c r="D4" s="2" t="s">
        <v>23</v>
      </c>
      <c r="E4" s="3" t="s">
        <v>23</v>
      </c>
    </row>
    <row r="5" spans="1:5" x14ac:dyDescent="0.25">
      <c r="A5" s="4"/>
      <c r="B5" s="2" t="s">
        <v>12</v>
      </c>
      <c r="C5" s="2" t="s">
        <v>20</v>
      </c>
      <c r="D5" s="2">
        <v>16.7</v>
      </c>
      <c r="E5" s="3" t="s">
        <v>26</v>
      </c>
    </row>
    <row r="6" spans="1:5" x14ac:dyDescent="0.25">
      <c r="A6" s="4"/>
      <c r="B6" s="2" t="s">
        <v>13</v>
      </c>
      <c r="C6" s="2" t="s">
        <v>19</v>
      </c>
      <c r="D6" s="2">
        <v>0.5</v>
      </c>
      <c r="E6" s="3" t="s">
        <v>24</v>
      </c>
    </row>
    <row r="7" spans="1:5" x14ac:dyDescent="0.25">
      <c r="A7" s="4"/>
      <c r="B7" s="2" t="s">
        <v>17</v>
      </c>
      <c r="C7" s="2" t="s">
        <v>16</v>
      </c>
      <c r="D7" s="2">
        <v>3.7100000000000001E-2</v>
      </c>
      <c r="E7" s="3" t="s">
        <v>27</v>
      </c>
    </row>
    <row r="8" spans="1:5" x14ac:dyDescent="0.25">
      <c r="A8" s="4"/>
      <c r="B8" s="2" t="s">
        <v>18</v>
      </c>
      <c r="C8" s="2" t="s">
        <v>16</v>
      </c>
      <c r="D8" s="2">
        <v>2.5000000000000001E-3</v>
      </c>
      <c r="E8" s="3" t="s">
        <v>28</v>
      </c>
    </row>
    <row r="9" spans="1:5" x14ac:dyDescent="0.25">
      <c r="A9" s="5" t="str">
        <f>[1]Sheet1!$A$3&amp; " " &amp;[1]Sheet1!$B$3</f>
        <v>Отстойник керосиновой фракции D-101</v>
      </c>
      <c r="B9" s="2" t="s">
        <v>9</v>
      </c>
      <c r="C9" s="2" t="s">
        <v>15</v>
      </c>
      <c r="D9" s="3" t="s">
        <v>29</v>
      </c>
      <c r="E9" s="3" t="s">
        <v>31</v>
      </c>
    </row>
    <row r="10" spans="1:5" x14ac:dyDescent="0.25">
      <c r="A10" s="5"/>
      <c r="B10" s="2" t="s">
        <v>10</v>
      </c>
      <c r="C10" s="2" t="s">
        <v>14</v>
      </c>
      <c r="D10" s="3" t="s">
        <v>30</v>
      </c>
      <c r="E10" s="3" t="s">
        <v>32</v>
      </c>
    </row>
    <row r="11" spans="1:5" x14ac:dyDescent="0.25">
      <c r="A11" s="5"/>
      <c r="B11" s="2" t="s">
        <v>13</v>
      </c>
      <c r="C11" s="2" t="s">
        <v>19</v>
      </c>
      <c r="D11" s="3">
        <v>2.5</v>
      </c>
      <c r="E11" s="3" t="s">
        <v>33</v>
      </c>
    </row>
  </sheetData>
  <mergeCells count="2">
    <mergeCell ref="A2:A8"/>
    <mergeCell ref="A9:A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89F0-FC67-4B3C-9B81-D79F2BA1C1EF}">
  <sheetPr>
    <tabColor theme="8"/>
  </sheetPr>
  <dimension ref="A1:D7"/>
  <sheetViews>
    <sheetView zoomScale="130" zoomScaleNormal="130" workbookViewId="0">
      <selection activeCell="B21" sqref="B21"/>
    </sheetView>
  </sheetViews>
  <sheetFormatPr defaultRowHeight="15" x14ac:dyDescent="0.25"/>
  <cols>
    <col min="1" max="1" width="39.140625" customWidth="1"/>
    <col min="2" max="2" width="55.5703125" customWidth="1"/>
    <col min="3" max="3" width="20.5703125" customWidth="1"/>
    <col min="4" max="4" width="20.140625" customWidth="1"/>
  </cols>
  <sheetData>
    <row r="1" spans="1:4" x14ac:dyDescent="0.2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</v>
      </c>
      <c r="C2" s="1">
        <v>1</v>
      </c>
      <c r="D2" s="1">
        <v>1</v>
      </c>
    </row>
    <row r="3" spans="1:4" x14ac:dyDescent="0.25">
      <c r="A3" s="1">
        <v>1</v>
      </c>
      <c r="B3" s="1">
        <v>1</v>
      </c>
      <c r="C3" s="1">
        <v>1</v>
      </c>
      <c r="D3" s="1">
        <v>1</v>
      </c>
    </row>
    <row r="4" spans="1:4" x14ac:dyDescent="0.25">
      <c r="A4" s="1">
        <v>1</v>
      </c>
      <c r="B4" s="1">
        <v>1</v>
      </c>
      <c r="C4" s="1">
        <v>1</v>
      </c>
      <c r="D4" s="1">
        <v>1</v>
      </c>
    </row>
    <row r="5" spans="1:4" x14ac:dyDescent="0.25">
      <c r="A5" s="1">
        <v>1</v>
      </c>
      <c r="B5" s="1">
        <v>1</v>
      </c>
      <c r="C5" s="1">
        <v>1</v>
      </c>
      <c r="D5" s="1">
        <v>1</v>
      </c>
    </row>
    <row r="6" spans="1:4" x14ac:dyDescent="0.25">
      <c r="A6" s="1">
        <v>1</v>
      </c>
      <c r="B6" s="1">
        <v>1</v>
      </c>
      <c r="C6" s="1">
        <v>1</v>
      </c>
      <c r="D6" s="1">
        <v>1</v>
      </c>
    </row>
    <row r="7" spans="1:4" x14ac:dyDescent="0.25">
      <c r="A7" s="1">
        <v>1</v>
      </c>
      <c r="B7" s="1">
        <v>1</v>
      </c>
      <c r="C7" s="1">
        <v>1</v>
      </c>
      <c r="D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</vt:lpstr>
      <vt:lpstr>5.1</vt:lpstr>
      <vt:lpstr>5.2</vt:lpstr>
      <vt:lpstr>5.3</vt:lpstr>
      <vt:lpstr>5.4</vt:lpstr>
      <vt:lpstr>5.5</vt:lpstr>
      <vt:lpstr>8.1</vt:lpstr>
      <vt:lpstr>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2024-10-23T08:46:58Z</dcterms:modified>
</cp:coreProperties>
</file>