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 project\docx\"/>
    </mc:Choice>
  </mc:AlternateContent>
  <xr:revisionPtr revIDLastSave="0" documentId="13_ncr:1_{3C14B098-63F8-414C-9CE7-14F9DF732F40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Сводный мат баланс" sheetId="1" r:id="rId1"/>
    <sheet name="Термодинамика" sheetId="5" r:id="rId2"/>
    <sheet name="Название потоков" sheetId="4" r:id="rId3"/>
    <sheet name="8.1" sheetId="6" r:id="rId4"/>
    <sheet name="8.2" sheetId="7" r:id="rId5"/>
  </sheets>
  <definedNames>
    <definedName name="Тарелк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E23" i="1"/>
  <c r="F23" i="1"/>
  <c r="G23" i="1"/>
  <c r="H23" i="1"/>
  <c r="I23" i="1"/>
  <c r="J23" i="1"/>
  <c r="C23" i="1"/>
  <c r="D2" i="5"/>
  <c r="E2" i="5" s="1"/>
  <c r="F2" i="5" s="1"/>
  <c r="G2" i="5" s="1"/>
  <c r="H2" i="5" s="1"/>
  <c r="I2" i="5" s="1"/>
  <c r="J2" i="5" s="1"/>
  <c r="D3" i="5" l="1"/>
  <c r="E3" i="5" s="1"/>
  <c r="F3" i="5" s="1"/>
  <c r="G3" i="5" s="1"/>
  <c r="H3" i="5" s="1"/>
  <c r="I3" i="5" s="1"/>
  <c r="J3" i="5" s="1"/>
  <c r="D15" i="5"/>
  <c r="E15" i="5"/>
  <c r="F15" i="5"/>
  <c r="G15" i="5"/>
  <c r="H15" i="5" s="1"/>
  <c r="I15" i="5" s="1"/>
  <c r="J15" i="5" s="1"/>
  <c r="D5" i="5"/>
  <c r="E5" i="5" s="1"/>
  <c r="F5" i="5" s="1"/>
  <c r="G5" i="5" s="1"/>
  <c r="H5" i="5" s="1"/>
  <c r="I5" i="5" s="1"/>
  <c r="J5" i="5" s="1"/>
  <c r="D4" i="5"/>
  <c r="E4" i="5"/>
  <c r="F4" i="5"/>
  <c r="G4" i="5"/>
  <c r="H4" i="5"/>
  <c r="I4" i="5" s="1"/>
  <c r="J4" i="5" s="1"/>
  <c r="D13" i="5"/>
  <c r="E13" i="5" s="1"/>
  <c r="F13" i="5" s="1"/>
  <c r="G13" i="5" s="1"/>
  <c r="H13" i="5" s="1"/>
  <c r="I13" i="5" s="1"/>
  <c r="J13" i="5" s="1"/>
  <c r="D8" i="5"/>
  <c r="E8" i="5"/>
  <c r="F8" i="5"/>
  <c r="G8" i="5"/>
  <c r="H8" i="5"/>
  <c r="I8" i="5"/>
  <c r="J8" i="5"/>
  <c r="D14" i="5"/>
  <c r="E14" i="5" s="1"/>
  <c r="F14" i="5" s="1"/>
  <c r="G14" i="5" s="1"/>
  <c r="H14" i="5" s="1"/>
  <c r="I14" i="5" s="1"/>
  <c r="J14" i="5" s="1"/>
  <c r="D12" i="5"/>
  <c r="E12" i="5" s="1"/>
  <c r="F12" i="5" s="1"/>
  <c r="G12" i="5" s="1"/>
  <c r="H12" i="5" s="1"/>
  <c r="I12" i="5" s="1"/>
  <c r="J12" i="5" s="1"/>
  <c r="D6" i="5"/>
  <c r="E6" i="5"/>
  <c r="F6" i="5" s="1"/>
  <c r="G6" i="5" s="1"/>
  <c r="H6" i="5" s="1"/>
  <c r="I6" i="5" s="1"/>
  <c r="J6" i="5" s="1"/>
  <c r="D7" i="5"/>
  <c r="E7" i="5"/>
  <c r="F7" i="5"/>
  <c r="G7" i="5"/>
  <c r="H7" i="5"/>
  <c r="I7" i="5"/>
  <c r="J7" i="5"/>
  <c r="D11" i="5"/>
  <c r="E11" i="5"/>
  <c r="F11" i="5"/>
  <c r="G11" i="5"/>
  <c r="H11" i="5" s="1"/>
  <c r="I11" i="5" s="1"/>
  <c r="J11" i="5" s="1"/>
  <c r="D9" i="5"/>
  <c r="E9" i="5"/>
  <c r="F9" i="5"/>
  <c r="G9" i="5" s="1"/>
  <c r="H9" i="5" s="1"/>
  <c r="I9" i="5" s="1"/>
  <c r="J9" i="5" s="1"/>
  <c r="D10" i="5"/>
  <c r="E10" i="5"/>
  <c r="F10" i="5" s="1"/>
  <c r="G10" i="5" s="1"/>
  <c r="H10" i="5" s="1"/>
  <c r="I10" i="5" s="1"/>
  <c r="J10" i="5" s="1"/>
</calcChain>
</file>

<file path=xl/sharedStrings.xml><?xml version="1.0" encoding="utf-8"?>
<sst xmlns="http://schemas.openxmlformats.org/spreadsheetml/2006/main" count="79" uniqueCount="70">
  <si>
    <t>H2S</t>
  </si>
  <si>
    <t>COS</t>
  </si>
  <si>
    <t>CS2</t>
  </si>
  <si>
    <t>H2O</t>
  </si>
  <si>
    <t>NaOH</t>
  </si>
  <si>
    <t>CH3SNa</t>
  </si>
  <si>
    <t>C2H5SNa</t>
  </si>
  <si>
    <t>Na2S</t>
  </si>
  <si>
    <t>CH3SO2SCH3</t>
  </si>
  <si>
    <t>C2H5SO2SC2H5</t>
  </si>
  <si>
    <t>CH3SSCH3</t>
  </si>
  <si>
    <t>C2H5SSC2H5</t>
  </si>
  <si>
    <t>Na2SO4</t>
  </si>
  <si>
    <t>N2</t>
  </si>
  <si>
    <t>O2</t>
  </si>
  <si>
    <t>СУГ</t>
  </si>
  <si>
    <t>Нафта</t>
  </si>
  <si>
    <t>Состав:</t>
  </si>
  <si>
    <t>Молекулярная масса:</t>
  </si>
  <si>
    <t>CO2</t>
  </si>
  <si>
    <r>
      <t>CH</t>
    </r>
    <r>
      <rPr>
        <vertAlign val="subscript"/>
        <sz val="11"/>
        <color rgb="FF000000"/>
        <rFont val="Times New Roman"/>
        <family val="1"/>
        <charset val="204"/>
      </rPr>
      <t>3</t>
    </r>
    <r>
      <rPr>
        <sz val="11"/>
        <color rgb="FF000000"/>
        <rFont val="Times New Roman"/>
        <family val="1"/>
        <charset val="204"/>
      </rPr>
      <t>SH</t>
    </r>
  </si>
  <si>
    <r>
      <t>C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H</t>
    </r>
    <r>
      <rPr>
        <vertAlign val="subscript"/>
        <sz val="11"/>
        <color rgb="FF000000"/>
        <rFont val="Times New Roman"/>
        <family val="1"/>
        <charset val="204"/>
      </rPr>
      <t>5</t>
    </r>
    <r>
      <rPr>
        <sz val="11"/>
        <color rgb="FF000000"/>
        <rFont val="Times New Roman"/>
        <family val="1"/>
        <charset val="204"/>
      </rPr>
      <t>SH</t>
    </r>
  </si>
  <si>
    <r>
      <t>C</t>
    </r>
    <r>
      <rPr>
        <vertAlign val="subscript"/>
        <sz val="11"/>
        <color rgb="FF000000"/>
        <rFont val="Times New Roman"/>
        <family val="1"/>
        <charset val="204"/>
      </rPr>
      <t>3</t>
    </r>
    <r>
      <rPr>
        <sz val="11"/>
        <color rgb="FF000000"/>
        <rFont val="Times New Roman"/>
        <family val="1"/>
        <charset val="204"/>
      </rPr>
      <t>H</t>
    </r>
    <r>
      <rPr>
        <vertAlign val="subscript"/>
        <sz val="11"/>
        <color rgb="FF000000"/>
        <rFont val="Times New Roman"/>
        <family val="1"/>
        <charset val="204"/>
      </rPr>
      <t>7</t>
    </r>
    <r>
      <rPr>
        <sz val="11"/>
        <color rgb="FF000000"/>
        <rFont val="Times New Roman"/>
        <family val="1"/>
        <charset val="204"/>
      </rPr>
      <t>SH</t>
    </r>
  </si>
  <si>
    <t>Итого:</t>
  </si>
  <si>
    <t>кг/ч</t>
  </si>
  <si>
    <t>flow name</t>
  </si>
  <si>
    <t>Номер потока</t>
  </si>
  <si>
    <t>Название потока</t>
  </si>
  <si>
    <t>Показатели</t>
  </si>
  <si>
    <t>Температура, °С</t>
  </si>
  <si>
    <t>Молекулярная масса, г/моль</t>
  </si>
  <si>
    <t>Теплосодержание, кДж/кг</t>
  </si>
  <si>
    <t>Cp/Cv</t>
  </si>
  <si>
    <t>Кинематическая вязкость, сСт</t>
  </si>
  <si>
    <t xml:space="preserve">Поверхностное натяжение, дин/см </t>
  </si>
  <si>
    <t>Давление, кгс/см2 (изб.)</t>
  </si>
  <si>
    <t>Расход для жидкой фазы, м3/ч</t>
  </si>
  <si>
    <t>Расход для газовой фазы, нм3/ч</t>
  </si>
  <si>
    <t>Молярная плотность, кгмоль/м3</t>
  </si>
  <si>
    <t>Плотность, кг/м3</t>
  </si>
  <si>
    <t>Теплоёмкость, кДж/кг·С</t>
  </si>
  <si>
    <t xml:space="preserve">Динамическая вязкость, сПз </t>
  </si>
  <si>
    <t>Теплопроводность, Вт/(м·К)</t>
  </si>
  <si>
    <t>Стадии, узлы, аппараты</t>
  </si>
  <si>
    <t>Наименование, рабочие формы материалов</t>
  </si>
  <si>
    <t>Един. измерения</t>
  </si>
  <si>
    <t xml:space="preserve">Нормы расхода </t>
  </si>
  <si>
    <t>Катализатор КСМ-Х (единовременная загрузка в R-301)</t>
  </si>
  <si>
    <t>Катализатор КСМ-Х (единовременная загрузка в V-303А/В)</t>
  </si>
  <si>
    <t>Бензиновая фракция</t>
  </si>
  <si>
    <t>Расход 46%-ого водного раствора NaOH</t>
  </si>
  <si>
    <t>Блок демеркаптанизации СУГ</t>
  </si>
  <si>
    <t>м3/ч</t>
  </si>
  <si>
    <t>Стадии, узлы,  аппараты</t>
  </si>
  <si>
    <t>Воздух технический</t>
  </si>
  <si>
    <t>Инертный газ (азот)</t>
  </si>
  <si>
    <t>Электроэнергия</t>
  </si>
  <si>
    <t>Оборотная вода для ЕW-301</t>
  </si>
  <si>
    <t>Расход водяного пара</t>
  </si>
  <si>
    <t>Воздух КИП</t>
  </si>
  <si>
    <t>нм3/ч</t>
  </si>
  <si>
    <t xml:space="preserve">нм3/ч </t>
  </si>
  <si>
    <t>кВт/ч</t>
  </si>
  <si>
    <t>*</t>
  </si>
  <si>
    <t>5,3**</t>
  </si>
  <si>
    <t>140,1***</t>
  </si>
  <si>
    <t>****</t>
  </si>
  <si>
    <r>
      <t xml:space="preserve">Блок демеркаптанизации </t>
    </r>
    <r>
      <rPr>
        <sz val="10"/>
        <color rgb="FF000000"/>
        <rFont val="Times New Roman"/>
        <family val="1"/>
        <charset val="204"/>
      </rPr>
      <t>СУГ</t>
    </r>
  </si>
  <si>
    <r>
      <t>м</t>
    </r>
    <r>
      <rPr>
        <vertAlign val="superscript"/>
        <sz val="10"/>
        <color theme="1"/>
        <rFont val="Times New Roman"/>
        <family val="1"/>
        <charset val="204"/>
      </rPr>
      <t>3</t>
    </r>
  </si>
  <si>
    <r>
      <t>м</t>
    </r>
    <r>
      <rPr>
        <vertAlign val="superscript"/>
        <sz val="10"/>
        <color theme="1"/>
        <rFont val="Times New Roman"/>
        <family val="1"/>
        <charset val="204"/>
      </rPr>
      <t>3</t>
    </r>
    <r>
      <rPr>
        <sz val="10"/>
        <color theme="1"/>
        <rFont val="Times New Roman"/>
        <family val="1"/>
        <charset val="204"/>
      </rPr>
      <t>/ч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</si>
</sst>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vertAlign val="subscript"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4" fillId="0" borderId="0" xfId="0" applyFont="1"/>
    <xf numFmtId="164" fontId="1" fillId="0" borderId="1" xfId="0" applyNumberFormat="1" applyFont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D29" sqref="D29"/>
    </sheetView>
  </sheetViews>
  <sheetFormatPr defaultRowHeight="15" x14ac:dyDescent="0.25"/>
  <cols>
    <col min="1" max="1" width="17.7109375" customWidth="1"/>
    <col min="2" max="2" width="22.5703125" customWidth="1"/>
    <col min="3" max="13" width="17.7109375" customWidth="1"/>
  </cols>
  <sheetData>
    <row r="1" spans="1:10" ht="38.25" customHeight="1" x14ac:dyDescent="0.25">
      <c r="A1" s="1" t="s">
        <v>17</v>
      </c>
      <c r="B1" s="1" t="s">
        <v>18</v>
      </c>
      <c r="C1" s="5">
        <v>1</v>
      </c>
      <c r="D1" s="5"/>
      <c r="E1" s="5">
        <v>2</v>
      </c>
      <c r="F1" s="5"/>
      <c r="G1" s="5">
        <v>3</v>
      </c>
      <c r="H1" s="5"/>
      <c r="I1" s="5">
        <v>4</v>
      </c>
      <c r="J1" s="5"/>
    </row>
    <row r="2" spans="1:10" ht="15.75" x14ac:dyDescent="0.25">
      <c r="A2" s="1" t="s">
        <v>15</v>
      </c>
      <c r="B2" s="1">
        <v>86.17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</row>
    <row r="3" spans="1:10" ht="15.75" x14ac:dyDescent="0.25">
      <c r="A3" s="1" t="s">
        <v>16</v>
      </c>
      <c r="B3" s="1">
        <v>86.17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</row>
    <row r="4" spans="1:10" ht="16.5" x14ac:dyDescent="0.25">
      <c r="A4" s="4" t="s">
        <v>20</v>
      </c>
      <c r="B4" s="4">
        <v>78.11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</row>
    <row r="5" spans="1:10" ht="16.5" x14ac:dyDescent="0.25">
      <c r="A5" s="4" t="s">
        <v>21</v>
      </c>
      <c r="B5" s="4">
        <v>62.14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</row>
    <row r="6" spans="1:10" ht="16.5" x14ac:dyDescent="0.25">
      <c r="A6" s="4" t="s">
        <v>22</v>
      </c>
      <c r="B6" s="4">
        <v>76.16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</row>
    <row r="7" spans="1:10" ht="15.75" x14ac:dyDescent="0.25">
      <c r="A7" s="1" t="s">
        <v>0</v>
      </c>
      <c r="B7" s="1">
        <v>34.090000000000003</v>
      </c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</row>
    <row r="8" spans="1:10" ht="15.75" x14ac:dyDescent="0.25">
      <c r="A8" s="1" t="s">
        <v>1</v>
      </c>
      <c r="B8" s="1">
        <v>60.08</v>
      </c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</row>
    <row r="9" spans="1:10" ht="15.75" x14ac:dyDescent="0.25">
      <c r="A9" s="1" t="s">
        <v>2</v>
      </c>
      <c r="B9" s="1">
        <v>76.150000000000006</v>
      </c>
      <c r="C9" s="3">
        <v>1</v>
      </c>
      <c r="D9" s="3">
        <v>2</v>
      </c>
      <c r="E9" s="3">
        <v>3</v>
      </c>
      <c r="F9" s="3">
        <v>4</v>
      </c>
      <c r="G9" s="3">
        <v>5</v>
      </c>
      <c r="H9" s="3">
        <v>6</v>
      </c>
      <c r="I9" s="3">
        <v>7</v>
      </c>
      <c r="J9" s="3">
        <v>8</v>
      </c>
    </row>
    <row r="10" spans="1:10" ht="15.75" x14ac:dyDescent="0.25">
      <c r="A10" s="1" t="s">
        <v>3</v>
      </c>
      <c r="B10" s="1">
        <v>18.02</v>
      </c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</row>
    <row r="11" spans="1:10" ht="15.75" x14ac:dyDescent="0.25">
      <c r="A11" s="1" t="s">
        <v>4</v>
      </c>
      <c r="B11" s="1">
        <v>40</v>
      </c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3">
        <v>7</v>
      </c>
      <c r="J11" s="3">
        <v>8</v>
      </c>
    </row>
    <row r="12" spans="1:10" ht="15.75" x14ac:dyDescent="0.25">
      <c r="A12" s="1" t="s">
        <v>5</v>
      </c>
      <c r="B12" s="1">
        <v>70.09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</row>
    <row r="13" spans="1:10" ht="15.75" x14ac:dyDescent="0.25">
      <c r="A13" s="1" t="s">
        <v>6</v>
      </c>
      <c r="B13" s="1">
        <v>84.12</v>
      </c>
      <c r="C13" s="3">
        <v>1</v>
      </c>
      <c r="D13" s="3">
        <v>2</v>
      </c>
      <c r="E13" s="3">
        <v>3</v>
      </c>
      <c r="F13" s="3">
        <v>4</v>
      </c>
      <c r="G13" s="3">
        <v>5</v>
      </c>
      <c r="H13" s="3">
        <v>6</v>
      </c>
      <c r="I13" s="3">
        <v>7</v>
      </c>
      <c r="J13" s="3">
        <v>8</v>
      </c>
    </row>
    <row r="14" spans="1:10" ht="15.75" x14ac:dyDescent="0.25">
      <c r="A14" s="1" t="s">
        <v>7</v>
      </c>
      <c r="B14" s="1">
        <v>78.05</v>
      </c>
      <c r="C14" s="3">
        <v>1</v>
      </c>
      <c r="D14" s="3">
        <v>2</v>
      </c>
      <c r="E14" s="3">
        <v>3</v>
      </c>
      <c r="F14" s="3">
        <v>4</v>
      </c>
      <c r="G14" s="3">
        <v>5</v>
      </c>
      <c r="H14" s="3">
        <v>6</v>
      </c>
      <c r="I14" s="3">
        <v>7</v>
      </c>
      <c r="J14" s="3">
        <v>8</v>
      </c>
    </row>
    <row r="15" spans="1:10" ht="15.75" x14ac:dyDescent="0.25">
      <c r="A15" s="1" t="s">
        <v>8</v>
      </c>
      <c r="B15" s="1">
        <v>126.21</v>
      </c>
      <c r="C15" s="3">
        <v>1</v>
      </c>
      <c r="D15" s="3">
        <v>2</v>
      </c>
      <c r="E15" s="3">
        <v>3</v>
      </c>
      <c r="F15" s="3">
        <v>4</v>
      </c>
      <c r="G15" s="3">
        <v>5</v>
      </c>
      <c r="H15" s="3">
        <v>6</v>
      </c>
      <c r="I15" s="3">
        <v>7</v>
      </c>
      <c r="J15" s="3">
        <v>8</v>
      </c>
    </row>
    <row r="16" spans="1:10" ht="15.75" x14ac:dyDescent="0.25">
      <c r="A16" s="1" t="s">
        <v>9</v>
      </c>
      <c r="B16" s="1">
        <v>154.26</v>
      </c>
      <c r="C16" s="3">
        <v>1</v>
      </c>
      <c r="D16" s="3">
        <v>2</v>
      </c>
      <c r="E16" s="3">
        <v>3</v>
      </c>
      <c r="F16" s="3">
        <v>4</v>
      </c>
      <c r="G16" s="3">
        <v>5</v>
      </c>
      <c r="H16" s="3">
        <v>6</v>
      </c>
      <c r="I16" s="3">
        <v>7</v>
      </c>
      <c r="J16" s="3">
        <v>8</v>
      </c>
    </row>
    <row r="17" spans="1:10" ht="15.75" x14ac:dyDescent="0.25">
      <c r="A17" s="1" t="s">
        <v>10</v>
      </c>
      <c r="B17" s="1">
        <v>94.21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  <c r="H17" s="3">
        <v>6</v>
      </c>
      <c r="I17" s="3">
        <v>7</v>
      </c>
      <c r="J17" s="3">
        <v>8</v>
      </c>
    </row>
    <row r="18" spans="1:10" ht="15.75" x14ac:dyDescent="0.25">
      <c r="A18" s="1" t="s">
        <v>11</v>
      </c>
      <c r="B18" s="1">
        <v>122.26</v>
      </c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</row>
    <row r="19" spans="1:10" ht="15.75" x14ac:dyDescent="0.25">
      <c r="A19" s="1" t="s">
        <v>12</v>
      </c>
      <c r="B19" s="1">
        <v>142.05000000000001</v>
      </c>
      <c r="C19" s="3">
        <v>1</v>
      </c>
      <c r="D19" s="3">
        <v>2</v>
      </c>
      <c r="E19" s="3">
        <v>3</v>
      </c>
      <c r="F19" s="3">
        <v>4</v>
      </c>
      <c r="G19" s="3">
        <v>5</v>
      </c>
      <c r="H19" s="3">
        <v>6</v>
      </c>
      <c r="I19" s="3">
        <v>7</v>
      </c>
      <c r="J19" s="3">
        <v>8</v>
      </c>
    </row>
    <row r="20" spans="1:10" ht="15.75" x14ac:dyDescent="0.25">
      <c r="A20" s="1" t="s">
        <v>13</v>
      </c>
      <c r="B20" s="1">
        <v>28.013400000000001</v>
      </c>
      <c r="C20" s="3">
        <v>1</v>
      </c>
      <c r="D20" s="3">
        <v>2</v>
      </c>
      <c r="E20" s="3">
        <v>3</v>
      </c>
      <c r="F20" s="3">
        <v>4</v>
      </c>
      <c r="G20" s="3">
        <v>5</v>
      </c>
      <c r="H20" s="3">
        <v>6</v>
      </c>
      <c r="I20" s="3">
        <v>7</v>
      </c>
      <c r="J20" s="3">
        <v>8</v>
      </c>
    </row>
    <row r="21" spans="1:10" ht="15.75" x14ac:dyDescent="0.25">
      <c r="A21" s="1" t="s">
        <v>14</v>
      </c>
      <c r="B21" s="1">
        <v>31.998799999999999</v>
      </c>
      <c r="C21" s="3">
        <v>1</v>
      </c>
      <c r="D21" s="3">
        <v>2</v>
      </c>
      <c r="E21" s="3">
        <v>3</v>
      </c>
      <c r="F21" s="3">
        <v>4</v>
      </c>
      <c r="G21" s="3">
        <v>5</v>
      </c>
      <c r="H21" s="3">
        <v>6</v>
      </c>
      <c r="I21" s="3">
        <v>7</v>
      </c>
      <c r="J21" s="3">
        <v>8</v>
      </c>
    </row>
    <row r="22" spans="1:10" ht="15.75" x14ac:dyDescent="0.25">
      <c r="A22" s="1" t="s">
        <v>19</v>
      </c>
      <c r="B22" s="1">
        <v>44.009500000000003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</row>
    <row r="23" spans="1:10" ht="15.75" x14ac:dyDescent="0.25">
      <c r="A23" s="1" t="s">
        <v>23</v>
      </c>
      <c r="B23" s="1"/>
      <c r="C23" s="3">
        <f>SUM(C2:C22)</f>
        <v>21</v>
      </c>
      <c r="D23" s="3">
        <f t="shared" ref="D23:J23" si="0">SUM(D2:D22)</f>
        <v>42</v>
      </c>
      <c r="E23" s="3">
        <f t="shared" si="0"/>
        <v>63</v>
      </c>
      <c r="F23" s="3">
        <f t="shared" si="0"/>
        <v>84</v>
      </c>
      <c r="G23" s="3">
        <f t="shared" si="0"/>
        <v>105</v>
      </c>
      <c r="H23" s="3">
        <f t="shared" si="0"/>
        <v>126</v>
      </c>
      <c r="I23" s="3">
        <f t="shared" si="0"/>
        <v>147</v>
      </c>
      <c r="J23" s="3">
        <f t="shared" si="0"/>
        <v>168</v>
      </c>
    </row>
    <row r="29" spans="1:10" x14ac:dyDescent="0.25">
      <c r="H29" s="2"/>
      <c r="I29" s="2"/>
    </row>
  </sheetData>
  <mergeCells count="4"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FC8A-D995-4B75-9CB6-8B3EDCA529CA}">
  <dimension ref="A1:J15"/>
  <sheetViews>
    <sheetView workbookViewId="0">
      <selection activeCell="F39" sqref="F39"/>
    </sheetView>
  </sheetViews>
  <sheetFormatPr defaultRowHeight="15" x14ac:dyDescent="0.25"/>
  <cols>
    <col min="1" max="1" width="34.42578125" customWidth="1"/>
  </cols>
  <sheetData>
    <row r="1" spans="1:10" x14ac:dyDescent="0.25">
      <c r="A1" s="8" t="s">
        <v>28</v>
      </c>
      <c r="B1" s="8"/>
      <c r="C1" s="6">
        <v>1</v>
      </c>
      <c r="D1" s="6"/>
      <c r="E1" s="6">
        <v>2</v>
      </c>
      <c r="F1" s="6"/>
      <c r="G1" s="6">
        <v>3</v>
      </c>
      <c r="H1" s="6"/>
      <c r="I1" s="6">
        <v>4</v>
      </c>
      <c r="J1" s="6"/>
    </row>
    <row r="2" spans="1:10" ht="15.75" x14ac:dyDescent="0.25">
      <c r="A2" s="7" t="s">
        <v>29</v>
      </c>
      <c r="B2" s="7"/>
      <c r="C2" s="3">
        <v>1</v>
      </c>
      <c r="D2" s="3">
        <f>C2+1</f>
        <v>2</v>
      </c>
      <c r="E2" s="3">
        <f t="shared" ref="E2:J2" si="0">D2+1</f>
        <v>3</v>
      </c>
      <c r="F2" s="3">
        <f t="shared" si="0"/>
        <v>4</v>
      </c>
      <c r="G2" s="3">
        <f t="shared" si="0"/>
        <v>5</v>
      </c>
      <c r="H2" s="3">
        <f t="shared" si="0"/>
        <v>6</v>
      </c>
      <c r="I2" s="3">
        <f t="shared" si="0"/>
        <v>7</v>
      </c>
      <c r="J2" s="3">
        <f t="shared" si="0"/>
        <v>8</v>
      </c>
    </row>
    <row r="3" spans="1:10" ht="15.75" x14ac:dyDescent="0.25">
      <c r="A3" s="7" t="s">
        <v>35</v>
      </c>
      <c r="B3" s="7"/>
      <c r="C3" s="3">
        <v>1</v>
      </c>
      <c r="D3" s="3">
        <f t="shared" ref="D3:J3" si="1">C3+1</f>
        <v>2</v>
      </c>
      <c r="E3" s="3">
        <f t="shared" si="1"/>
        <v>3</v>
      </c>
      <c r="F3" s="3">
        <f t="shared" si="1"/>
        <v>4</v>
      </c>
      <c r="G3" s="3">
        <f t="shared" si="1"/>
        <v>5</v>
      </c>
      <c r="H3" s="3">
        <f t="shared" si="1"/>
        <v>6</v>
      </c>
      <c r="I3" s="3">
        <f t="shared" si="1"/>
        <v>7</v>
      </c>
      <c r="J3" s="3">
        <f t="shared" si="1"/>
        <v>8</v>
      </c>
    </row>
    <row r="4" spans="1:10" ht="15.75" x14ac:dyDescent="0.25">
      <c r="A4" s="7" t="s">
        <v>36</v>
      </c>
      <c r="B4" s="7"/>
      <c r="C4" s="3">
        <v>1</v>
      </c>
      <c r="D4" s="3">
        <f t="shared" ref="D4:J4" si="2">C4+1</f>
        <v>2</v>
      </c>
      <c r="E4" s="3">
        <f t="shared" si="2"/>
        <v>3</v>
      </c>
      <c r="F4" s="3">
        <f t="shared" si="2"/>
        <v>4</v>
      </c>
      <c r="G4" s="3">
        <f t="shared" si="2"/>
        <v>5</v>
      </c>
      <c r="H4" s="3">
        <f t="shared" si="2"/>
        <v>6</v>
      </c>
      <c r="I4" s="3">
        <f t="shared" si="2"/>
        <v>7</v>
      </c>
      <c r="J4" s="3">
        <f t="shared" si="2"/>
        <v>8</v>
      </c>
    </row>
    <row r="5" spans="1:10" ht="15.75" x14ac:dyDescent="0.25">
      <c r="A5" s="7" t="s">
        <v>37</v>
      </c>
      <c r="B5" s="7"/>
      <c r="C5" s="3">
        <v>1</v>
      </c>
      <c r="D5" s="3">
        <f t="shared" ref="D5:J5" si="3">C5+1</f>
        <v>2</v>
      </c>
      <c r="E5" s="3">
        <f t="shared" si="3"/>
        <v>3</v>
      </c>
      <c r="F5" s="3">
        <f t="shared" si="3"/>
        <v>4</v>
      </c>
      <c r="G5" s="3">
        <f t="shared" si="3"/>
        <v>5</v>
      </c>
      <c r="H5" s="3">
        <f t="shared" si="3"/>
        <v>6</v>
      </c>
      <c r="I5" s="3">
        <f t="shared" si="3"/>
        <v>7</v>
      </c>
      <c r="J5" s="3">
        <f t="shared" si="3"/>
        <v>8</v>
      </c>
    </row>
    <row r="6" spans="1:10" ht="15.75" x14ac:dyDescent="0.25">
      <c r="A6" s="7" t="s">
        <v>30</v>
      </c>
      <c r="B6" s="7"/>
      <c r="C6" s="3">
        <v>1</v>
      </c>
      <c r="D6" s="3">
        <f t="shared" ref="D6:J6" si="4">C6+1</f>
        <v>2</v>
      </c>
      <c r="E6" s="3">
        <f t="shared" si="4"/>
        <v>3</v>
      </c>
      <c r="F6" s="3">
        <f t="shared" si="4"/>
        <v>4</v>
      </c>
      <c r="G6" s="3">
        <f t="shared" si="4"/>
        <v>5</v>
      </c>
      <c r="H6" s="3">
        <f t="shared" si="4"/>
        <v>6</v>
      </c>
      <c r="I6" s="3">
        <f t="shared" si="4"/>
        <v>7</v>
      </c>
      <c r="J6" s="3">
        <f t="shared" si="4"/>
        <v>8</v>
      </c>
    </row>
    <row r="7" spans="1:10" ht="15.75" x14ac:dyDescent="0.25">
      <c r="A7" s="7" t="s">
        <v>38</v>
      </c>
      <c r="B7" s="7"/>
      <c r="C7" s="3">
        <v>1</v>
      </c>
      <c r="D7" s="3">
        <f t="shared" ref="D7:J7" si="5">C7+1</f>
        <v>2</v>
      </c>
      <c r="E7" s="3">
        <f t="shared" si="5"/>
        <v>3</v>
      </c>
      <c r="F7" s="3">
        <f t="shared" si="5"/>
        <v>4</v>
      </c>
      <c r="G7" s="3">
        <f t="shared" si="5"/>
        <v>5</v>
      </c>
      <c r="H7" s="3">
        <f t="shared" si="5"/>
        <v>6</v>
      </c>
      <c r="I7" s="3">
        <f t="shared" si="5"/>
        <v>7</v>
      </c>
      <c r="J7" s="3">
        <f t="shared" si="5"/>
        <v>8</v>
      </c>
    </row>
    <row r="8" spans="1:10" ht="15.75" x14ac:dyDescent="0.25">
      <c r="A8" s="7" t="s">
        <v>39</v>
      </c>
      <c r="B8" s="7"/>
      <c r="C8" s="3">
        <v>1</v>
      </c>
      <c r="D8" s="3">
        <f t="shared" ref="D8:J8" si="6">C8+1</f>
        <v>2</v>
      </c>
      <c r="E8" s="3">
        <f t="shared" si="6"/>
        <v>3</v>
      </c>
      <c r="F8" s="3">
        <f t="shared" si="6"/>
        <v>4</v>
      </c>
      <c r="G8" s="3">
        <f t="shared" si="6"/>
        <v>5</v>
      </c>
      <c r="H8" s="3">
        <f t="shared" si="6"/>
        <v>6</v>
      </c>
      <c r="I8" s="3">
        <f t="shared" si="6"/>
        <v>7</v>
      </c>
      <c r="J8" s="3">
        <f t="shared" si="6"/>
        <v>8</v>
      </c>
    </row>
    <row r="9" spans="1:10" ht="15.75" x14ac:dyDescent="0.25">
      <c r="A9" s="7" t="s">
        <v>31</v>
      </c>
      <c r="B9" s="7"/>
      <c r="C9" s="3">
        <v>1</v>
      </c>
      <c r="D9" s="3">
        <f t="shared" ref="D9:J9" si="7">C9+1</f>
        <v>2</v>
      </c>
      <c r="E9" s="3">
        <f t="shared" si="7"/>
        <v>3</v>
      </c>
      <c r="F9" s="3">
        <f t="shared" si="7"/>
        <v>4</v>
      </c>
      <c r="G9" s="3">
        <f t="shared" si="7"/>
        <v>5</v>
      </c>
      <c r="H9" s="3">
        <f t="shared" si="7"/>
        <v>6</v>
      </c>
      <c r="I9" s="3">
        <f t="shared" si="7"/>
        <v>7</v>
      </c>
      <c r="J9" s="3">
        <f t="shared" si="7"/>
        <v>8</v>
      </c>
    </row>
    <row r="10" spans="1:10" ht="15.75" x14ac:dyDescent="0.25">
      <c r="A10" s="7" t="s">
        <v>40</v>
      </c>
      <c r="B10" s="7"/>
      <c r="C10" s="3">
        <v>1</v>
      </c>
      <c r="D10" s="3">
        <f t="shared" ref="D10:J10" si="8">C10+1</f>
        <v>2</v>
      </c>
      <c r="E10" s="3">
        <f t="shared" si="8"/>
        <v>3</v>
      </c>
      <c r="F10" s="3">
        <f t="shared" si="8"/>
        <v>4</v>
      </c>
      <c r="G10" s="3">
        <f t="shared" si="8"/>
        <v>5</v>
      </c>
      <c r="H10" s="3">
        <f t="shared" si="8"/>
        <v>6</v>
      </c>
      <c r="I10" s="3">
        <f t="shared" si="8"/>
        <v>7</v>
      </c>
      <c r="J10" s="3">
        <f t="shared" si="8"/>
        <v>8</v>
      </c>
    </row>
    <row r="11" spans="1:10" ht="15.75" x14ac:dyDescent="0.25">
      <c r="A11" s="7" t="s">
        <v>32</v>
      </c>
      <c r="B11" s="7"/>
      <c r="C11" s="3">
        <v>1</v>
      </c>
      <c r="D11" s="3">
        <f t="shared" ref="D11:J11" si="9">C11+1</f>
        <v>2</v>
      </c>
      <c r="E11" s="3">
        <f t="shared" si="9"/>
        <v>3</v>
      </c>
      <c r="F11" s="3">
        <f t="shared" si="9"/>
        <v>4</v>
      </c>
      <c r="G11" s="3">
        <f t="shared" si="9"/>
        <v>5</v>
      </c>
      <c r="H11" s="3">
        <f t="shared" si="9"/>
        <v>6</v>
      </c>
      <c r="I11" s="3">
        <f t="shared" si="9"/>
        <v>7</v>
      </c>
      <c r="J11" s="3">
        <f t="shared" si="9"/>
        <v>8</v>
      </c>
    </row>
    <row r="12" spans="1:10" ht="15.75" x14ac:dyDescent="0.25">
      <c r="A12" s="7" t="s">
        <v>33</v>
      </c>
      <c r="B12" s="7"/>
      <c r="C12" s="3">
        <v>1</v>
      </c>
      <c r="D12" s="3">
        <f t="shared" ref="D12:J12" si="10">C12+1</f>
        <v>2</v>
      </c>
      <c r="E12" s="3">
        <f t="shared" si="10"/>
        <v>3</v>
      </c>
      <c r="F12" s="3">
        <f t="shared" si="10"/>
        <v>4</v>
      </c>
      <c r="G12" s="3">
        <f t="shared" si="10"/>
        <v>5</v>
      </c>
      <c r="H12" s="3">
        <f t="shared" si="10"/>
        <v>6</v>
      </c>
      <c r="I12" s="3">
        <f t="shared" si="10"/>
        <v>7</v>
      </c>
      <c r="J12" s="3">
        <f t="shared" si="10"/>
        <v>8</v>
      </c>
    </row>
    <row r="13" spans="1:10" ht="15.75" x14ac:dyDescent="0.25">
      <c r="A13" s="7" t="s">
        <v>41</v>
      </c>
      <c r="B13" s="7"/>
      <c r="C13" s="3">
        <v>1</v>
      </c>
      <c r="D13" s="3">
        <f t="shared" ref="D13:J13" si="11">C13+1</f>
        <v>2</v>
      </c>
      <c r="E13" s="3">
        <f t="shared" si="11"/>
        <v>3</v>
      </c>
      <c r="F13" s="3">
        <f t="shared" si="11"/>
        <v>4</v>
      </c>
      <c r="G13" s="3">
        <f t="shared" si="11"/>
        <v>5</v>
      </c>
      <c r="H13" s="3">
        <f t="shared" si="11"/>
        <v>6</v>
      </c>
      <c r="I13" s="3">
        <f t="shared" si="11"/>
        <v>7</v>
      </c>
      <c r="J13" s="3">
        <f t="shared" si="11"/>
        <v>8</v>
      </c>
    </row>
    <row r="14" spans="1:10" ht="15.75" x14ac:dyDescent="0.25">
      <c r="A14" s="7" t="s">
        <v>34</v>
      </c>
      <c r="B14" s="7"/>
      <c r="C14" s="3">
        <v>1</v>
      </c>
      <c r="D14" s="3">
        <f t="shared" ref="D14:J14" si="12">C14+1</f>
        <v>2</v>
      </c>
      <c r="E14" s="3">
        <f t="shared" si="12"/>
        <v>3</v>
      </c>
      <c r="F14" s="3">
        <f t="shared" si="12"/>
        <v>4</v>
      </c>
      <c r="G14" s="3">
        <f t="shared" si="12"/>
        <v>5</v>
      </c>
      <c r="H14" s="3">
        <f t="shared" si="12"/>
        <v>6</v>
      </c>
      <c r="I14" s="3">
        <f t="shared" si="12"/>
        <v>7</v>
      </c>
      <c r="J14" s="3">
        <f t="shared" si="12"/>
        <v>8</v>
      </c>
    </row>
    <row r="15" spans="1:10" ht="15.75" x14ac:dyDescent="0.25">
      <c r="A15" s="7" t="s">
        <v>42</v>
      </c>
      <c r="B15" s="7"/>
      <c r="C15" s="3">
        <v>1</v>
      </c>
      <c r="D15" s="3">
        <f t="shared" ref="D15:J15" si="13">C15+1</f>
        <v>2</v>
      </c>
      <c r="E15" s="3">
        <f t="shared" si="13"/>
        <v>3</v>
      </c>
      <c r="F15" s="3">
        <f t="shared" si="13"/>
        <v>4</v>
      </c>
      <c r="G15" s="3">
        <f t="shared" si="13"/>
        <v>5</v>
      </c>
      <c r="H15" s="3">
        <f t="shared" si="13"/>
        <v>6</v>
      </c>
      <c r="I15" s="3">
        <f t="shared" si="13"/>
        <v>7</v>
      </c>
      <c r="J15" s="3">
        <f t="shared" si="13"/>
        <v>8</v>
      </c>
    </row>
  </sheetData>
  <mergeCells count="19">
    <mergeCell ref="A15:B15"/>
    <mergeCell ref="C1:D1"/>
    <mergeCell ref="A11:B11"/>
    <mergeCell ref="A12:B12"/>
    <mergeCell ref="A13:B13"/>
    <mergeCell ref="A14:B14"/>
    <mergeCell ref="E1:F1"/>
    <mergeCell ref="G1:H1"/>
    <mergeCell ref="I1:J1"/>
    <mergeCell ref="A9:B9"/>
    <mergeCell ref="A10:B10"/>
    <mergeCell ref="A3:B3"/>
    <mergeCell ref="A4:B4"/>
    <mergeCell ref="A5:B5"/>
    <mergeCell ref="A6:B6"/>
    <mergeCell ref="A7:B7"/>
    <mergeCell ref="A8:B8"/>
    <mergeCell ref="A1:B1"/>
    <mergeCell ref="A2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FB12-2947-4379-BC0D-3F9E2B392BF5}">
  <dimension ref="A1:B5"/>
  <sheetViews>
    <sheetView tabSelected="1" workbookViewId="0">
      <selection activeCell="B46" sqref="B46"/>
    </sheetView>
  </sheetViews>
  <sheetFormatPr defaultRowHeight="15" x14ac:dyDescent="0.25"/>
  <cols>
    <col min="1" max="1" width="14.140625" customWidth="1"/>
    <col min="2" max="2" width="255.5703125" customWidth="1"/>
  </cols>
  <sheetData>
    <row r="1" spans="1:2" x14ac:dyDescent="0.25">
      <c r="A1" t="s">
        <v>26</v>
      </c>
      <c r="B1" t="s">
        <v>27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25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6D8C-3CB0-4061-AC86-3AFAEEAB46D9}">
  <dimension ref="A1:D5"/>
  <sheetViews>
    <sheetView zoomScale="200" zoomScaleNormal="200" workbookViewId="0">
      <selection activeCell="A21" sqref="A21"/>
    </sheetView>
  </sheetViews>
  <sheetFormatPr defaultRowHeight="15" x14ac:dyDescent="0.25"/>
  <cols>
    <col min="1" max="1" width="36.85546875" customWidth="1"/>
    <col min="2" max="2" width="73.42578125" customWidth="1"/>
    <col min="3" max="3" width="24.85546875" customWidth="1"/>
    <col min="4" max="4" width="37.28515625" customWidth="1"/>
  </cols>
  <sheetData>
    <row r="1" spans="1:4" x14ac:dyDescent="0.25">
      <c r="A1" s="9" t="s">
        <v>43</v>
      </c>
      <c r="B1" s="9" t="s">
        <v>44</v>
      </c>
      <c r="C1" s="9" t="s">
        <v>45</v>
      </c>
      <c r="D1" s="9" t="s">
        <v>46</v>
      </c>
    </row>
    <row r="2" spans="1:4" ht="15.75" x14ac:dyDescent="0.25">
      <c r="A2" s="9" t="s">
        <v>67</v>
      </c>
      <c r="B2" s="10" t="s">
        <v>47</v>
      </c>
      <c r="C2" s="11" t="s">
        <v>68</v>
      </c>
      <c r="D2" s="11">
        <v>10.199999999999999</v>
      </c>
    </row>
    <row r="3" spans="1:4" ht="15.75" x14ac:dyDescent="0.25">
      <c r="A3" s="9"/>
      <c r="B3" s="10" t="s">
        <v>48</v>
      </c>
      <c r="C3" s="11" t="s">
        <v>68</v>
      </c>
      <c r="D3" s="11">
        <v>2</v>
      </c>
    </row>
    <row r="4" spans="1:4" ht="15.75" x14ac:dyDescent="0.25">
      <c r="A4" s="9"/>
      <c r="B4" s="10" t="s">
        <v>49</v>
      </c>
      <c r="C4" s="11" t="s">
        <v>69</v>
      </c>
      <c r="D4" s="11">
        <v>0.3</v>
      </c>
    </row>
    <row r="5" spans="1:4" x14ac:dyDescent="0.25">
      <c r="A5" s="9"/>
      <c r="B5" s="10" t="s">
        <v>50</v>
      </c>
      <c r="C5" s="11" t="s">
        <v>24</v>
      </c>
      <c r="D5" s="11">
        <v>3.7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89F0-FC67-4B3C-9B81-D79F2BA1C1EF}">
  <dimension ref="A1:D7"/>
  <sheetViews>
    <sheetView zoomScale="240" zoomScaleNormal="240" workbookViewId="0">
      <selection activeCell="A18" sqref="A18"/>
    </sheetView>
  </sheetViews>
  <sheetFormatPr defaultRowHeight="15" x14ac:dyDescent="0.25"/>
  <cols>
    <col min="1" max="1" width="39.140625" customWidth="1"/>
    <col min="2" max="2" width="55.5703125" customWidth="1"/>
    <col min="3" max="3" width="20.5703125" customWidth="1"/>
    <col min="4" max="4" width="20.140625" customWidth="1"/>
  </cols>
  <sheetData>
    <row r="1" spans="1:4" x14ac:dyDescent="0.25">
      <c r="A1" s="12" t="s">
        <v>53</v>
      </c>
      <c r="B1" s="12" t="s">
        <v>44</v>
      </c>
      <c r="C1" s="12" t="s">
        <v>45</v>
      </c>
      <c r="D1" s="12" t="s">
        <v>46</v>
      </c>
    </row>
    <row r="2" spans="1:4" x14ac:dyDescent="0.25">
      <c r="A2" s="12" t="s">
        <v>51</v>
      </c>
      <c r="B2" s="12" t="s">
        <v>54</v>
      </c>
      <c r="C2" s="12" t="s">
        <v>60</v>
      </c>
      <c r="D2" s="12">
        <v>150</v>
      </c>
    </row>
    <row r="3" spans="1:4" x14ac:dyDescent="0.25">
      <c r="A3" s="13"/>
      <c r="B3" s="12" t="s">
        <v>55</v>
      </c>
      <c r="C3" s="12" t="s">
        <v>61</v>
      </c>
      <c r="D3" s="12" t="s">
        <v>63</v>
      </c>
    </row>
    <row r="4" spans="1:4" x14ac:dyDescent="0.25">
      <c r="A4" s="12"/>
      <c r="B4" s="12" t="s">
        <v>56</v>
      </c>
      <c r="C4" s="12" t="s">
        <v>62</v>
      </c>
      <c r="D4" s="12" t="s">
        <v>64</v>
      </c>
    </row>
    <row r="5" spans="1:4" x14ac:dyDescent="0.25">
      <c r="A5" s="12"/>
      <c r="B5" s="12" t="s">
        <v>57</v>
      </c>
      <c r="C5" s="12" t="s">
        <v>52</v>
      </c>
      <c r="D5" s="12">
        <v>6.2</v>
      </c>
    </row>
    <row r="6" spans="1:4" x14ac:dyDescent="0.25">
      <c r="A6" s="12"/>
      <c r="B6" s="12" t="s">
        <v>58</v>
      </c>
      <c r="C6" s="12" t="s">
        <v>24</v>
      </c>
      <c r="D6" s="12" t="s">
        <v>65</v>
      </c>
    </row>
    <row r="7" spans="1:4" x14ac:dyDescent="0.25">
      <c r="A7" s="12"/>
      <c r="B7" s="12" t="s">
        <v>59</v>
      </c>
      <c r="C7" s="12" t="s">
        <v>60</v>
      </c>
      <c r="D7" s="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Сводный мат баланс</vt:lpstr>
      <vt:lpstr>Термодинамика</vt:lpstr>
      <vt:lpstr>Название потоков</vt:lpstr>
      <vt:lpstr>8.1</vt:lpstr>
      <vt:lpstr>8.2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11</dc:creator>
  <cp:lastModifiedBy>Николай Мадаминов</cp:lastModifiedBy>
  <dcterms:created xsi:type="dcterms:W3CDTF">2015-06-05T18:19:34Z</dcterms:created>
  <dcterms:modified xsi:type="dcterms:W3CDTF">2024-06-09T07:46:28Z</dcterms:modified>
</cp:coreProperties>
</file>