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cx\"/>
    </mc:Choice>
  </mc:AlternateContent>
  <xr:revisionPtr revIDLastSave="0" documentId="13_ncr:1_{AF23704F-B723-4E02-80AA-4A872B833F6F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Сводный мат баланс" sheetId="1" r:id="rId1"/>
    <sheet name="Термодинамика" sheetId="5" r:id="rId2"/>
    <sheet name="Название потоков" sheetId="4" r:id="rId3"/>
    <sheet name="7.1" sheetId="8" r:id="rId4"/>
    <sheet name="8.1" sheetId="6" r:id="rId5"/>
    <sheet name="8.2" sheetId="7" r:id="rId6"/>
    <sheet name="11.1" sheetId="9" r:id="rId7"/>
  </sheets>
  <definedNames>
    <definedName name="Тарелк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C23" i="1"/>
  <c r="D2" i="5"/>
  <c r="E2" i="5" s="1"/>
  <c r="F2" i="5" s="1"/>
  <c r="G2" i="5" s="1"/>
  <c r="H2" i="5" s="1"/>
  <c r="I2" i="5" s="1"/>
  <c r="J2" i="5" s="1"/>
  <c r="D3" i="5" l="1"/>
  <c r="E3" i="5" s="1"/>
  <c r="F3" i="5" s="1"/>
  <c r="G3" i="5" s="1"/>
  <c r="H3" i="5" s="1"/>
  <c r="I3" i="5" s="1"/>
  <c r="J3" i="5" s="1"/>
  <c r="D15" i="5"/>
  <c r="E15" i="5"/>
  <c r="F15" i="5"/>
  <c r="G15" i="5"/>
  <c r="H15" i="5" s="1"/>
  <c r="I15" i="5" s="1"/>
  <c r="J15" i="5" s="1"/>
  <c r="D5" i="5"/>
  <c r="E5" i="5" s="1"/>
  <c r="F5" i="5" s="1"/>
  <c r="G5" i="5" s="1"/>
  <c r="H5" i="5" s="1"/>
  <c r="I5" i="5" s="1"/>
  <c r="J5" i="5" s="1"/>
  <c r="D4" i="5"/>
  <c r="E4" i="5"/>
  <c r="F4" i="5"/>
  <c r="G4" i="5"/>
  <c r="H4" i="5"/>
  <c r="I4" i="5" s="1"/>
  <c r="J4" i="5" s="1"/>
  <c r="D13" i="5"/>
  <c r="E13" i="5" s="1"/>
  <c r="F13" i="5" s="1"/>
  <c r="G13" i="5" s="1"/>
  <c r="H13" i="5" s="1"/>
  <c r="I13" i="5" s="1"/>
  <c r="J13" i="5" s="1"/>
  <c r="D8" i="5"/>
  <c r="E8" i="5"/>
  <c r="F8" i="5"/>
  <c r="G8" i="5"/>
  <c r="H8" i="5"/>
  <c r="I8" i="5"/>
  <c r="J8" i="5"/>
  <c r="D14" i="5"/>
  <c r="E14" i="5" s="1"/>
  <c r="F14" i="5" s="1"/>
  <c r="G14" i="5" s="1"/>
  <c r="H14" i="5" s="1"/>
  <c r="I14" i="5" s="1"/>
  <c r="J14" i="5" s="1"/>
  <c r="D12" i="5"/>
  <c r="E12" i="5" s="1"/>
  <c r="F12" i="5" s="1"/>
  <c r="G12" i="5" s="1"/>
  <c r="H12" i="5" s="1"/>
  <c r="I12" i="5" s="1"/>
  <c r="J12" i="5" s="1"/>
  <c r="D6" i="5"/>
  <c r="E6" i="5"/>
  <c r="F6" i="5" s="1"/>
  <c r="G6" i="5" s="1"/>
  <c r="H6" i="5" s="1"/>
  <c r="I6" i="5" s="1"/>
  <c r="J6" i="5" s="1"/>
  <c r="D7" i="5"/>
  <c r="E7" i="5"/>
  <c r="F7" i="5"/>
  <c r="G7" i="5"/>
  <c r="H7" i="5"/>
  <c r="I7" i="5"/>
  <c r="J7" i="5"/>
  <c r="D11" i="5"/>
  <c r="E11" i="5"/>
  <c r="F11" i="5"/>
  <c r="G11" i="5"/>
  <c r="H11" i="5" s="1"/>
  <c r="I11" i="5" s="1"/>
  <c r="J11" i="5" s="1"/>
  <c r="D9" i="5"/>
  <c r="E9" i="5"/>
  <c r="F9" i="5"/>
  <c r="G9" i="5" s="1"/>
  <c r="H9" i="5" s="1"/>
  <c r="I9" i="5" s="1"/>
  <c r="J9" i="5" s="1"/>
  <c r="D10" i="5"/>
  <c r="E10" i="5"/>
  <c r="F10" i="5" s="1"/>
  <c r="G10" i="5" s="1"/>
  <c r="H10" i="5" s="1"/>
  <c r="I10" i="5" s="1"/>
  <c r="J10" i="5" s="1"/>
</calcChain>
</file>

<file path=xl/sharedStrings.xml><?xml version="1.0" encoding="utf-8"?>
<sst xmlns="http://schemas.openxmlformats.org/spreadsheetml/2006/main" count="311" uniqueCount="194">
  <si>
    <t>H2S</t>
  </si>
  <si>
    <t>COS</t>
  </si>
  <si>
    <t>CS2</t>
  </si>
  <si>
    <t>H2O</t>
  </si>
  <si>
    <t>NaOH</t>
  </si>
  <si>
    <t>CH3SNa</t>
  </si>
  <si>
    <t>C2H5SNa</t>
  </si>
  <si>
    <t>Na2S</t>
  </si>
  <si>
    <t>CH3SO2SCH3</t>
  </si>
  <si>
    <t>C2H5SO2SC2H5</t>
  </si>
  <si>
    <t>CH3SSCH3</t>
  </si>
  <si>
    <t>C2H5SSC2H5</t>
  </si>
  <si>
    <t>Na2SO4</t>
  </si>
  <si>
    <t>N2</t>
  </si>
  <si>
    <t>O2</t>
  </si>
  <si>
    <t>СУГ</t>
  </si>
  <si>
    <t>Нафта</t>
  </si>
  <si>
    <t>Состав:</t>
  </si>
  <si>
    <t>Молекулярная масса:</t>
  </si>
  <si>
    <t>CO2</t>
  </si>
  <si>
    <r>
      <t>CH</t>
    </r>
    <r>
      <rPr>
        <vertAlign val="subscript"/>
        <sz val="11"/>
        <color rgb="FF000000"/>
        <rFont val="Times New Roman"/>
        <family val="1"/>
        <charset val="204"/>
      </rPr>
      <t>3</t>
    </r>
    <r>
      <rPr>
        <sz val="11"/>
        <color rgb="FF000000"/>
        <rFont val="Times New Roman"/>
        <family val="1"/>
        <charset val="204"/>
      </rPr>
      <t>SH</t>
    </r>
  </si>
  <si>
    <r>
      <t>C</t>
    </r>
    <r>
      <rPr>
        <vertAlign val="subscript"/>
        <sz val="11"/>
        <color rgb="FF000000"/>
        <rFont val="Times New Roman"/>
        <family val="1"/>
        <charset val="204"/>
      </rPr>
      <t>2</t>
    </r>
    <r>
      <rPr>
        <sz val="11"/>
        <color rgb="FF000000"/>
        <rFont val="Times New Roman"/>
        <family val="1"/>
        <charset val="204"/>
      </rPr>
      <t>H</t>
    </r>
    <r>
      <rPr>
        <vertAlign val="subscript"/>
        <sz val="11"/>
        <color rgb="FF000000"/>
        <rFont val="Times New Roman"/>
        <family val="1"/>
        <charset val="204"/>
      </rPr>
      <t>5</t>
    </r>
    <r>
      <rPr>
        <sz val="11"/>
        <color rgb="FF000000"/>
        <rFont val="Times New Roman"/>
        <family val="1"/>
        <charset val="204"/>
      </rPr>
      <t>SH</t>
    </r>
  </si>
  <si>
    <r>
      <t>C</t>
    </r>
    <r>
      <rPr>
        <vertAlign val="subscript"/>
        <sz val="11"/>
        <color rgb="FF000000"/>
        <rFont val="Times New Roman"/>
        <family val="1"/>
        <charset val="204"/>
      </rPr>
      <t>3</t>
    </r>
    <r>
      <rPr>
        <sz val="11"/>
        <color rgb="FF000000"/>
        <rFont val="Times New Roman"/>
        <family val="1"/>
        <charset val="204"/>
      </rPr>
      <t>H</t>
    </r>
    <r>
      <rPr>
        <vertAlign val="subscript"/>
        <sz val="11"/>
        <color rgb="FF000000"/>
        <rFont val="Times New Roman"/>
        <family val="1"/>
        <charset val="204"/>
      </rPr>
      <t>7</t>
    </r>
    <r>
      <rPr>
        <sz val="11"/>
        <color rgb="FF000000"/>
        <rFont val="Times New Roman"/>
        <family val="1"/>
        <charset val="204"/>
      </rPr>
      <t>SH</t>
    </r>
  </si>
  <si>
    <t>Итого:</t>
  </si>
  <si>
    <t>кг/ч</t>
  </si>
  <si>
    <t>flow name</t>
  </si>
  <si>
    <t>Номер потока</t>
  </si>
  <si>
    <t>Название потока</t>
  </si>
  <si>
    <t>Показатели</t>
  </si>
  <si>
    <t>Температура, °С</t>
  </si>
  <si>
    <t>Молекулярная масса, г/моль</t>
  </si>
  <si>
    <t>Теплосодержание, кДж/кг</t>
  </si>
  <si>
    <t>Cp/Cv</t>
  </si>
  <si>
    <t>Кинематическая вязкость, сСт</t>
  </si>
  <si>
    <t xml:space="preserve">Поверхностное натяжение, дин/см </t>
  </si>
  <si>
    <t>Давление, кгс/см2 (изб.)</t>
  </si>
  <si>
    <t>Расход для жидкой фазы, м3/ч</t>
  </si>
  <si>
    <t>Расход для газовой фазы, нм3/ч</t>
  </si>
  <si>
    <t>Молярная плотность, кгмоль/м3</t>
  </si>
  <si>
    <t>Плотность, кг/м3</t>
  </si>
  <si>
    <t>Теплоёмкость, кДж/кг·С</t>
  </si>
  <si>
    <t xml:space="preserve">Динамическая вязкость, сПз </t>
  </si>
  <si>
    <t>Теплопроводность, Вт/(м·К)</t>
  </si>
  <si>
    <t>Стадии, узлы, аппараты</t>
  </si>
  <si>
    <t>Наименование, рабочие формы материалов</t>
  </si>
  <si>
    <t>Един. измерения</t>
  </si>
  <si>
    <t xml:space="preserve">Нормы расхода </t>
  </si>
  <si>
    <t>Катализатор КСМ-Х (единовременная загрузка в R-301)</t>
  </si>
  <si>
    <t>Катализатор КСМ-Х (единовременная загрузка в V-303А/В)</t>
  </si>
  <si>
    <t>Бензиновая фракция</t>
  </si>
  <si>
    <t>Расход 46%-ого водного раствора NaOH</t>
  </si>
  <si>
    <t>Блок демеркаптанизации СУГ</t>
  </si>
  <si>
    <t>м3/ч</t>
  </si>
  <si>
    <t>Стадии, узлы,  аппараты</t>
  </si>
  <si>
    <t>Воздух технический</t>
  </si>
  <si>
    <t>Инертный газ (азот)</t>
  </si>
  <si>
    <t>Электроэнергия</t>
  </si>
  <si>
    <t>Оборотная вода для ЕW-301</t>
  </si>
  <si>
    <t>Расход водяного пара</t>
  </si>
  <si>
    <t>Воздух КИП</t>
  </si>
  <si>
    <t>нм3/ч</t>
  </si>
  <si>
    <t xml:space="preserve">нм3/ч </t>
  </si>
  <si>
    <t>кВт/ч</t>
  </si>
  <si>
    <t>*</t>
  </si>
  <si>
    <t>5,3**</t>
  </si>
  <si>
    <t>140,1***</t>
  </si>
  <si>
    <t>****</t>
  </si>
  <si>
    <r>
      <t xml:space="preserve">Блок демеркаптанизации </t>
    </r>
    <r>
      <rPr>
        <sz val="10"/>
        <color rgb="FF000000"/>
        <rFont val="Times New Roman"/>
        <family val="1"/>
        <charset val="204"/>
      </rPr>
      <t>СУГ</t>
    </r>
  </si>
  <si>
    <r>
      <t>м</t>
    </r>
    <r>
      <rPr>
        <vertAlign val="superscript"/>
        <sz val="10"/>
        <color theme="1"/>
        <rFont val="Times New Roman"/>
        <family val="1"/>
        <charset val="204"/>
      </rPr>
      <t>3</t>
    </r>
  </si>
  <si>
    <r>
      <t>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/ч</t>
    </r>
  </si>
  <si>
    <t xml:space="preserve">Наименование показателей режима и условий работы аппаратов </t>
  </si>
  <si>
    <t>Единицы измерения</t>
  </si>
  <si>
    <t>Номинальные значения показателей</t>
  </si>
  <si>
    <t xml:space="preserve">Допустимые пределы колебаний режима </t>
  </si>
  <si>
    <t>Колонна экстракции С-301</t>
  </si>
  <si>
    <t>Температура</t>
  </si>
  <si>
    <t>Расход СУГ</t>
  </si>
  <si>
    <t>Расход раствора NaOH</t>
  </si>
  <si>
    <t>Концентрация NaOH:</t>
  </si>
  <si>
    <t>Давление в кубе (изб.)</t>
  </si>
  <si>
    <t>[SRSH] до очистки</t>
  </si>
  <si>
    <t>[SRSH] после очистки</t>
  </si>
  <si>
    <t>[SН2S] до очистки</t>
  </si>
  <si>
    <t>[SН2S] после очистки</t>
  </si>
  <si>
    <t>кгс/см2 (изб.)</t>
  </si>
  <si>
    <t>°С</t>
  </si>
  <si>
    <t>% масс.</t>
  </si>
  <si>
    <t>30,0÷45,0</t>
  </si>
  <si>
    <t>10,0÷20,0</t>
  </si>
  <si>
    <t>≤0,0005</t>
  </si>
  <si>
    <t>≤0,0025</t>
  </si>
  <si>
    <t>отс.</t>
  </si>
  <si>
    <t>19,0÷21,0</t>
  </si>
  <si>
    <t>не выше 45,0</t>
  </si>
  <si>
    <t>15,1÷35,0</t>
  </si>
  <si>
    <t>2,0÷4,0</t>
  </si>
  <si>
    <t>не более 0,3</t>
  </si>
  <si>
    <t>не более 0,0005</t>
  </si>
  <si>
    <t>не более 0,0025</t>
  </si>
  <si>
    <t>Давление в кубе</t>
  </si>
  <si>
    <t>3,0÷6,0</t>
  </si>
  <si>
    <t>не менее 3,0</t>
  </si>
  <si>
    <t>Давление верха</t>
  </si>
  <si>
    <t>2,35÷4,35</t>
  </si>
  <si>
    <t>не менее 1,35</t>
  </si>
  <si>
    <t>0С</t>
  </si>
  <si>
    <t>50,0÷60,0</t>
  </si>
  <si>
    <t>Расход щелочи</t>
  </si>
  <si>
    <t>Расход воздуха</t>
  </si>
  <si>
    <t>10÷200</t>
  </si>
  <si>
    <t>[SRSNa] до регенерации</t>
  </si>
  <si>
    <t>не более 2,0</t>
  </si>
  <si>
    <t>[SRSNa] после регенерации</t>
  </si>
  <si>
    <t>не более 0,4</t>
  </si>
  <si>
    <t>Регенератор щелочи R-301</t>
  </si>
  <si>
    <t>Отстойник СУГ V-301</t>
  </si>
  <si>
    <t>Давление</t>
  </si>
  <si>
    <t>18,0÷20,0</t>
  </si>
  <si>
    <t>0,0÷1,0</t>
  </si>
  <si>
    <t>V-303А</t>
  </si>
  <si>
    <t>Расход щелочного раствора</t>
  </si>
  <si>
    <t>Расход нафты</t>
  </si>
  <si>
    <t>0,2÷0,8</t>
  </si>
  <si>
    <t>Давление,  (изб.)</t>
  </si>
  <si>
    <t>11,0÷13,0</t>
  </si>
  <si>
    <t>V-303В</t>
  </si>
  <si>
    <t>23,0÷25,0</t>
  </si>
  <si>
    <t>Емкость декарбонизации воздуха V-304</t>
  </si>
  <si>
    <t>Давление, (изб.)</t>
  </si>
  <si>
    <t>4,0÷6,0</t>
  </si>
  <si>
    <t>не менее 4,0</t>
  </si>
  <si>
    <t>10,0÷40,0</t>
  </si>
  <si>
    <t>50÷200</t>
  </si>
  <si>
    <t xml:space="preserve">ССО2 до абсорбции </t>
  </si>
  <si>
    <t xml:space="preserve">ССО2 после абсорбции </t>
  </si>
  <si>
    <t>не более 0,01</t>
  </si>
  <si>
    <t>Емкость хранения и приготовления щелочного раствора V-305</t>
  </si>
  <si>
    <t>1,5÷2,5</t>
  </si>
  <si>
    <t>10,0÷70,0</t>
  </si>
  <si>
    <t>Водный р-р NaОН</t>
  </si>
  <si>
    <t>м3</t>
  </si>
  <si>
    <t>0÷40,0</t>
  </si>
  <si>
    <t>Концентрация NaОН</t>
  </si>
  <si>
    <t>0,0÷46,0</t>
  </si>
  <si>
    <t>Давление (изб.)</t>
  </si>
  <si>
    <t>не выше 6,0</t>
  </si>
  <si>
    <t>Температура на входе</t>
  </si>
  <si>
    <t>Температура на выходе</t>
  </si>
  <si>
    <t>Водный раствор NaОН</t>
  </si>
  <si>
    <t>Холодильник регенерированного раствора щелочи ЕW-301</t>
  </si>
  <si>
    <t>Водный раствор NaОН и нафты с дисульфидами</t>
  </si>
  <si>
    <t>2,2÷4,8</t>
  </si>
  <si>
    <t>Подогреватель насыщенного раствора щелочи Е-301</t>
  </si>
  <si>
    <t xml:space="preserve">Сепаратор V-302 </t>
  </si>
  <si>
    <t>Отстойник дисульфидов V-303В</t>
  </si>
  <si>
    <t>Отстойник дисульфидов V-303А</t>
  </si>
  <si>
    <t>Индекс по схеме</t>
  </si>
  <si>
    <t>Наименование аппарата</t>
  </si>
  <si>
    <t>Размеры, мм</t>
  </si>
  <si>
    <t>Диаметр</t>
  </si>
  <si>
    <t>Длина</t>
  </si>
  <si>
    <t>С-301</t>
  </si>
  <si>
    <t>Колонна экстракции</t>
  </si>
  <si>
    <t>30÷45</t>
  </si>
  <si>
    <t>V-301</t>
  </si>
  <si>
    <t>R-301</t>
  </si>
  <si>
    <t>Регенератор щелочи</t>
  </si>
  <si>
    <t>16,0**</t>
  </si>
  <si>
    <t>50÷60</t>
  </si>
  <si>
    <t>V-302</t>
  </si>
  <si>
    <t>Сепаратор</t>
  </si>
  <si>
    <t>6,0**</t>
  </si>
  <si>
    <t>Отстойник дисульфидов</t>
  </si>
  <si>
    <t>38,0**</t>
  </si>
  <si>
    <t>V-304</t>
  </si>
  <si>
    <t>Емкость декарбонизации воздуха</t>
  </si>
  <si>
    <t>10÷40</t>
  </si>
  <si>
    <t>V-305</t>
  </si>
  <si>
    <t>Емкость хранения и приготовления щел. раствора</t>
  </si>
  <si>
    <t>-</t>
  </si>
  <si>
    <t>10÷70</t>
  </si>
  <si>
    <t>F-301 А/В</t>
  </si>
  <si>
    <t>Фильтр</t>
  </si>
  <si>
    <t>**</t>
  </si>
  <si>
    <t>F-302 А/В</t>
  </si>
  <si>
    <t>F-303 А/В</t>
  </si>
  <si>
    <t>Объем м3</t>
  </si>
  <si>
    <t>Температура рабочая оС</t>
  </si>
  <si>
    <t>Температура расчетная, оС</t>
  </si>
  <si>
    <t>Отстойник СУГ</t>
  </si>
  <si>
    <t>Ду=80</t>
  </si>
  <si>
    <t>2,35÷4,35***</t>
  </si>
  <si>
    <t>Давление рабочее, кгс/см2 (изб.)</t>
  </si>
  <si>
    <t>Давление расчетное,  кгс/см2 (изб.)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</si>
</sst>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justify" vertical="center"/>
    </xf>
    <xf numFmtId="0" fontId="4" fillId="0" borderId="0" xfId="0" applyFont="1"/>
    <xf numFmtId="164" fontId="1" fillId="0" borderId="1" xfId="0" applyNumberFormat="1" applyFont="1" applyBorder="1" applyAlignment="1">
      <alignment horizontal="justify" vertical="center"/>
    </xf>
    <xf numFmtId="0" fontId="1" fillId="2" borderId="1" xfId="0" applyFont="1" applyFill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9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D29" sqref="D29"/>
    </sheetView>
  </sheetViews>
  <sheetFormatPr defaultRowHeight="15" x14ac:dyDescent="0.25"/>
  <cols>
    <col min="1" max="1" width="17.7109375" customWidth="1"/>
    <col min="2" max="2" width="22.5703125" customWidth="1"/>
    <col min="3" max="13" width="17.7109375" customWidth="1"/>
  </cols>
  <sheetData>
    <row r="1" spans="1:10" ht="38.25" customHeight="1" x14ac:dyDescent="0.25">
      <c r="A1" s="1" t="s">
        <v>17</v>
      </c>
      <c r="B1" s="1" t="s">
        <v>18</v>
      </c>
      <c r="C1" s="11">
        <v>1</v>
      </c>
      <c r="D1" s="11"/>
      <c r="E1" s="11">
        <v>2</v>
      </c>
      <c r="F1" s="11"/>
      <c r="G1" s="11">
        <v>3</v>
      </c>
      <c r="H1" s="11"/>
      <c r="I1" s="11">
        <v>4</v>
      </c>
      <c r="J1" s="11"/>
    </row>
    <row r="2" spans="1:10" ht="15.75" x14ac:dyDescent="0.25">
      <c r="A2" s="1" t="s">
        <v>15</v>
      </c>
      <c r="B2" s="1">
        <v>86.17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</row>
    <row r="3" spans="1:10" ht="15.75" x14ac:dyDescent="0.25">
      <c r="A3" s="1" t="s">
        <v>16</v>
      </c>
      <c r="B3" s="1">
        <v>86.17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</row>
    <row r="4" spans="1:10" ht="16.5" x14ac:dyDescent="0.25">
      <c r="A4" s="4" t="s">
        <v>20</v>
      </c>
      <c r="B4" s="4">
        <v>78.11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</row>
    <row r="5" spans="1:10" ht="16.5" x14ac:dyDescent="0.25">
      <c r="A5" s="4" t="s">
        <v>21</v>
      </c>
      <c r="B5" s="4">
        <v>62.14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</row>
    <row r="6" spans="1:10" ht="16.5" x14ac:dyDescent="0.25">
      <c r="A6" s="4" t="s">
        <v>22</v>
      </c>
      <c r="B6" s="4">
        <v>76.16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</row>
    <row r="7" spans="1:10" ht="15.75" x14ac:dyDescent="0.25">
      <c r="A7" s="1" t="s">
        <v>0</v>
      </c>
      <c r="B7" s="1">
        <v>34.090000000000003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</row>
    <row r="8" spans="1:10" ht="15.75" x14ac:dyDescent="0.25">
      <c r="A8" s="1" t="s">
        <v>1</v>
      </c>
      <c r="B8" s="1">
        <v>60.08</v>
      </c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3">
        <v>8</v>
      </c>
    </row>
    <row r="9" spans="1:10" ht="15.75" x14ac:dyDescent="0.25">
      <c r="A9" s="1" t="s">
        <v>2</v>
      </c>
      <c r="B9" s="1">
        <v>76.150000000000006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3">
        <v>8</v>
      </c>
    </row>
    <row r="10" spans="1:10" ht="15.75" x14ac:dyDescent="0.25">
      <c r="A10" s="1" t="s">
        <v>3</v>
      </c>
      <c r="B10" s="1">
        <v>18.02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</row>
    <row r="11" spans="1:10" ht="15.75" x14ac:dyDescent="0.25">
      <c r="A11" s="1" t="s">
        <v>4</v>
      </c>
      <c r="B11" s="1">
        <v>40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</row>
    <row r="12" spans="1:10" ht="15.75" x14ac:dyDescent="0.25">
      <c r="A12" s="1" t="s">
        <v>5</v>
      </c>
      <c r="B12" s="1">
        <v>70.09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</row>
    <row r="13" spans="1:10" ht="15.75" x14ac:dyDescent="0.25">
      <c r="A13" s="1" t="s">
        <v>6</v>
      </c>
      <c r="B13" s="1">
        <v>84.12</v>
      </c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  <c r="I13" s="3">
        <v>7</v>
      </c>
      <c r="J13" s="3">
        <v>8</v>
      </c>
    </row>
    <row r="14" spans="1:10" ht="15.75" x14ac:dyDescent="0.25">
      <c r="A14" s="1" t="s">
        <v>7</v>
      </c>
      <c r="B14" s="1">
        <v>78.05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</row>
    <row r="15" spans="1:10" ht="15.75" x14ac:dyDescent="0.25">
      <c r="A15" s="1" t="s">
        <v>8</v>
      </c>
      <c r="B15" s="1">
        <v>126.21</v>
      </c>
      <c r="C15" s="3">
        <v>1</v>
      </c>
      <c r="D15" s="3">
        <v>2</v>
      </c>
      <c r="E15" s="3">
        <v>3</v>
      </c>
      <c r="F15" s="3">
        <v>4</v>
      </c>
      <c r="G15" s="3">
        <v>5</v>
      </c>
      <c r="H15" s="3">
        <v>6</v>
      </c>
      <c r="I15" s="3">
        <v>7</v>
      </c>
      <c r="J15" s="3">
        <v>8</v>
      </c>
    </row>
    <row r="16" spans="1:10" ht="15.75" x14ac:dyDescent="0.25">
      <c r="A16" s="1" t="s">
        <v>9</v>
      </c>
      <c r="B16" s="1">
        <v>154.26</v>
      </c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</row>
    <row r="17" spans="1:10" ht="15.75" x14ac:dyDescent="0.25">
      <c r="A17" s="1" t="s">
        <v>10</v>
      </c>
      <c r="B17" s="1">
        <v>94.21</v>
      </c>
      <c r="C17" s="3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</row>
    <row r="18" spans="1:10" ht="15.75" x14ac:dyDescent="0.25">
      <c r="A18" s="1" t="s">
        <v>11</v>
      </c>
      <c r="B18" s="1">
        <v>122.26</v>
      </c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  <c r="I18" s="3">
        <v>7</v>
      </c>
      <c r="J18" s="3">
        <v>8</v>
      </c>
    </row>
    <row r="19" spans="1:10" ht="15.75" x14ac:dyDescent="0.25">
      <c r="A19" s="1" t="s">
        <v>12</v>
      </c>
      <c r="B19" s="1">
        <v>142.05000000000001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3">
        <v>8</v>
      </c>
    </row>
    <row r="20" spans="1:10" ht="15.75" x14ac:dyDescent="0.25">
      <c r="A20" s="1" t="s">
        <v>13</v>
      </c>
      <c r="B20" s="1">
        <v>28.013400000000001</v>
      </c>
      <c r="C20" s="3">
        <v>1</v>
      </c>
      <c r="D20" s="3">
        <v>2</v>
      </c>
      <c r="E20" s="3">
        <v>3</v>
      </c>
      <c r="F20" s="3">
        <v>4</v>
      </c>
      <c r="G20" s="3">
        <v>5</v>
      </c>
      <c r="H20" s="3">
        <v>6</v>
      </c>
      <c r="I20" s="3">
        <v>7</v>
      </c>
      <c r="J20" s="3">
        <v>8</v>
      </c>
    </row>
    <row r="21" spans="1:10" ht="15.75" x14ac:dyDescent="0.25">
      <c r="A21" s="1" t="s">
        <v>14</v>
      </c>
      <c r="B21" s="1">
        <v>31.998799999999999</v>
      </c>
      <c r="C21" s="3">
        <v>1</v>
      </c>
      <c r="D21" s="3">
        <v>2</v>
      </c>
      <c r="E21" s="3">
        <v>3</v>
      </c>
      <c r="F21" s="3">
        <v>4</v>
      </c>
      <c r="G21" s="3">
        <v>5</v>
      </c>
      <c r="H21" s="3">
        <v>6</v>
      </c>
      <c r="I21" s="3">
        <v>7</v>
      </c>
      <c r="J21" s="3">
        <v>8</v>
      </c>
    </row>
    <row r="22" spans="1:10" ht="15.75" x14ac:dyDescent="0.25">
      <c r="A22" s="1" t="s">
        <v>19</v>
      </c>
      <c r="B22" s="1">
        <v>44.009500000000003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</row>
    <row r="23" spans="1:10" ht="15.75" x14ac:dyDescent="0.25">
      <c r="A23" s="1" t="s">
        <v>23</v>
      </c>
      <c r="B23" s="1"/>
      <c r="C23" s="3">
        <f>SUM(C2:C22)</f>
        <v>21</v>
      </c>
      <c r="D23" s="3">
        <f t="shared" ref="D23:J23" si="0">SUM(D2:D22)</f>
        <v>42</v>
      </c>
      <c r="E23" s="3">
        <f t="shared" si="0"/>
        <v>63</v>
      </c>
      <c r="F23" s="3">
        <f t="shared" si="0"/>
        <v>84</v>
      </c>
      <c r="G23" s="3">
        <f t="shared" si="0"/>
        <v>105</v>
      </c>
      <c r="H23" s="3">
        <f t="shared" si="0"/>
        <v>126</v>
      </c>
      <c r="I23" s="3">
        <f t="shared" si="0"/>
        <v>147</v>
      </c>
      <c r="J23" s="3">
        <f t="shared" si="0"/>
        <v>168</v>
      </c>
    </row>
    <row r="29" spans="1:10" x14ac:dyDescent="0.25">
      <c r="H29" s="2"/>
      <c r="I29" s="2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FC8A-D995-4B75-9CB6-8B3EDCA529CA}">
  <dimension ref="A1:J15"/>
  <sheetViews>
    <sheetView workbookViewId="0">
      <selection activeCell="F39" sqref="F39"/>
    </sheetView>
  </sheetViews>
  <sheetFormatPr defaultRowHeight="15" x14ac:dyDescent="0.25"/>
  <cols>
    <col min="1" max="1" width="34.42578125" customWidth="1"/>
  </cols>
  <sheetData>
    <row r="1" spans="1:10" x14ac:dyDescent="0.25">
      <c r="A1" s="14" t="s">
        <v>28</v>
      </c>
      <c r="B1" s="14"/>
      <c r="C1" s="13">
        <v>1</v>
      </c>
      <c r="D1" s="13"/>
      <c r="E1" s="13">
        <v>2</v>
      </c>
      <c r="F1" s="13"/>
      <c r="G1" s="13">
        <v>3</v>
      </c>
      <c r="H1" s="13"/>
      <c r="I1" s="13">
        <v>4</v>
      </c>
      <c r="J1" s="13"/>
    </row>
    <row r="2" spans="1:10" ht="15.75" x14ac:dyDescent="0.25">
      <c r="A2" s="12" t="s">
        <v>29</v>
      </c>
      <c r="B2" s="12"/>
      <c r="C2" s="3">
        <v>1</v>
      </c>
      <c r="D2" s="3">
        <f>C2+1</f>
        <v>2</v>
      </c>
      <c r="E2" s="3">
        <f t="shared" ref="E2:J2" si="0">D2+1</f>
        <v>3</v>
      </c>
      <c r="F2" s="3">
        <f t="shared" si="0"/>
        <v>4</v>
      </c>
      <c r="G2" s="3">
        <f t="shared" si="0"/>
        <v>5</v>
      </c>
      <c r="H2" s="3">
        <f t="shared" si="0"/>
        <v>6</v>
      </c>
      <c r="I2" s="3">
        <f t="shared" si="0"/>
        <v>7</v>
      </c>
      <c r="J2" s="3">
        <f t="shared" si="0"/>
        <v>8</v>
      </c>
    </row>
    <row r="3" spans="1:10" ht="15.75" x14ac:dyDescent="0.25">
      <c r="A3" s="12" t="s">
        <v>35</v>
      </c>
      <c r="B3" s="12"/>
      <c r="C3" s="3">
        <v>1</v>
      </c>
      <c r="D3" s="3">
        <f t="shared" ref="D3:J3" si="1">C3+1</f>
        <v>2</v>
      </c>
      <c r="E3" s="3">
        <f t="shared" si="1"/>
        <v>3</v>
      </c>
      <c r="F3" s="3">
        <f t="shared" si="1"/>
        <v>4</v>
      </c>
      <c r="G3" s="3">
        <f t="shared" si="1"/>
        <v>5</v>
      </c>
      <c r="H3" s="3">
        <f t="shared" si="1"/>
        <v>6</v>
      </c>
      <c r="I3" s="3">
        <f t="shared" si="1"/>
        <v>7</v>
      </c>
      <c r="J3" s="3">
        <f t="shared" si="1"/>
        <v>8</v>
      </c>
    </row>
    <row r="4" spans="1:10" ht="15.75" x14ac:dyDescent="0.25">
      <c r="A4" s="12" t="s">
        <v>36</v>
      </c>
      <c r="B4" s="12"/>
      <c r="C4" s="3">
        <v>1</v>
      </c>
      <c r="D4" s="3">
        <f t="shared" ref="D4:J4" si="2">C4+1</f>
        <v>2</v>
      </c>
      <c r="E4" s="3">
        <f t="shared" si="2"/>
        <v>3</v>
      </c>
      <c r="F4" s="3">
        <f t="shared" si="2"/>
        <v>4</v>
      </c>
      <c r="G4" s="3">
        <f t="shared" si="2"/>
        <v>5</v>
      </c>
      <c r="H4" s="3">
        <f t="shared" si="2"/>
        <v>6</v>
      </c>
      <c r="I4" s="3">
        <f t="shared" si="2"/>
        <v>7</v>
      </c>
      <c r="J4" s="3">
        <f t="shared" si="2"/>
        <v>8</v>
      </c>
    </row>
    <row r="5" spans="1:10" ht="15.75" x14ac:dyDescent="0.25">
      <c r="A5" s="12" t="s">
        <v>37</v>
      </c>
      <c r="B5" s="12"/>
      <c r="C5" s="3">
        <v>1</v>
      </c>
      <c r="D5" s="3">
        <f t="shared" ref="D5:J5" si="3">C5+1</f>
        <v>2</v>
      </c>
      <c r="E5" s="3">
        <f t="shared" si="3"/>
        <v>3</v>
      </c>
      <c r="F5" s="3">
        <f t="shared" si="3"/>
        <v>4</v>
      </c>
      <c r="G5" s="3">
        <f t="shared" si="3"/>
        <v>5</v>
      </c>
      <c r="H5" s="3">
        <f t="shared" si="3"/>
        <v>6</v>
      </c>
      <c r="I5" s="3">
        <f t="shared" si="3"/>
        <v>7</v>
      </c>
      <c r="J5" s="3">
        <f t="shared" si="3"/>
        <v>8</v>
      </c>
    </row>
    <row r="6" spans="1:10" ht="15.75" x14ac:dyDescent="0.25">
      <c r="A6" s="12" t="s">
        <v>30</v>
      </c>
      <c r="B6" s="12"/>
      <c r="C6" s="3">
        <v>1</v>
      </c>
      <c r="D6" s="3">
        <f t="shared" ref="D6:J6" si="4">C6+1</f>
        <v>2</v>
      </c>
      <c r="E6" s="3">
        <f t="shared" si="4"/>
        <v>3</v>
      </c>
      <c r="F6" s="3">
        <f t="shared" si="4"/>
        <v>4</v>
      </c>
      <c r="G6" s="3">
        <f t="shared" si="4"/>
        <v>5</v>
      </c>
      <c r="H6" s="3">
        <f t="shared" si="4"/>
        <v>6</v>
      </c>
      <c r="I6" s="3">
        <f t="shared" si="4"/>
        <v>7</v>
      </c>
      <c r="J6" s="3">
        <f t="shared" si="4"/>
        <v>8</v>
      </c>
    </row>
    <row r="7" spans="1:10" ht="15.75" x14ac:dyDescent="0.25">
      <c r="A7" s="12" t="s">
        <v>38</v>
      </c>
      <c r="B7" s="12"/>
      <c r="C7" s="3">
        <v>1</v>
      </c>
      <c r="D7" s="3">
        <f t="shared" ref="D7:J7" si="5">C7+1</f>
        <v>2</v>
      </c>
      <c r="E7" s="3">
        <f t="shared" si="5"/>
        <v>3</v>
      </c>
      <c r="F7" s="3">
        <f t="shared" si="5"/>
        <v>4</v>
      </c>
      <c r="G7" s="3">
        <f t="shared" si="5"/>
        <v>5</v>
      </c>
      <c r="H7" s="3">
        <f t="shared" si="5"/>
        <v>6</v>
      </c>
      <c r="I7" s="3">
        <f t="shared" si="5"/>
        <v>7</v>
      </c>
      <c r="J7" s="3">
        <f t="shared" si="5"/>
        <v>8</v>
      </c>
    </row>
    <row r="8" spans="1:10" ht="15.75" x14ac:dyDescent="0.25">
      <c r="A8" s="12" t="s">
        <v>39</v>
      </c>
      <c r="B8" s="12"/>
      <c r="C8" s="3">
        <v>1</v>
      </c>
      <c r="D8" s="3">
        <f t="shared" ref="D8:J8" si="6">C8+1</f>
        <v>2</v>
      </c>
      <c r="E8" s="3">
        <f t="shared" si="6"/>
        <v>3</v>
      </c>
      <c r="F8" s="3">
        <f t="shared" si="6"/>
        <v>4</v>
      </c>
      <c r="G8" s="3">
        <f t="shared" si="6"/>
        <v>5</v>
      </c>
      <c r="H8" s="3">
        <f t="shared" si="6"/>
        <v>6</v>
      </c>
      <c r="I8" s="3">
        <f t="shared" si="6"/>
        <v>7</v>
      </c>
      <c r="J8" s="3">
        <f t="shared" si="6"/>
        <v>8</v>
      </c>
    </row>
    <row r="9" spans="1:10" ht="15.75" x14ac:dyDescent="0.25">
      <c r="A9" s="12" t="s">
        <v>31</v>
      </c>
      <c r="B9" s="12"/>
      <c r="C9" s="3">
        <v>1</v>
      </c>
      <c r="D9" s="3">
        <f t="shared" ref="D9:J9" si="7">C9+1</f>
        <v>2</v>
      </c>
      <c r="E9" s="3">
        <f t="shared" si="7"/>
        <v>3</v>
      </c>
      <c r="F9" s="3">
        <f t="shared" si="7"/>
        <v>4</v>
      </c>
      <c r="G9" s="3">
        <f t="shared" si="7"/>
        <v>5</v>
      </c>
      <c r="H9" s="3">
        <f t="shared" si="7"/>
        <v>6</v>
      </c>
      <c r="I9" s="3">
        <f t="shared" si="7"/>
        <v>7</v>
      </c>
      <c r="J9" s="3">
        <f t="shared" si="7"/>
        <v>8</v>
      </c>
    </row>
    <row r="10" spans="1:10" ht="15.75" x14ac:dyDescent="0.25">
      <c r="A10" s="12" t="s">
        <v>40</v>
      </c>
      <c r="B10" s="12"/>
      <c r="C10" s="3">
        <v>1</v>
      </c>
      <c r="D10" s="3">
        <f t="shared" ref="D10:J10" si="8">C10+1</f>
        <v>2</v>
      </c>
      <c r="E10" s="3">
        <f t="shared" si="8"/>
        <v>3</v>
      </c>
      <c r="F10" s="3">
        <f t="shared" si="8"/>
        <v>4</v>
      </c>
      <c r="G10" s="3">
        <f t="shared" si="8"/>
        <v>5</v>
      </c>
      <c r="H10" s="3">
        <f t="shared" si="8"/>
        <v>6</v>
      </c>
      <c r="I10" s="3">
        <f t="shared" si="8"/>
        <v>7</v>
      </c>
      <c r="J10" s="3">
        <f t="shared" si="8"/>
        <v>8</v>
      </c>
    </row>
    <row r="11" spans="1:10" ht="15.75" x14ac:dyDescent="0.25">
      <c r="A11" s="12" t="s">
        <v>32</v>
      </c>
      <c r="B11" s="12"/>
      <c r="C11" s="3">
        <v>1</v>
      </c>
      <c r="D11" s="3">
        <f t="shared" ref="D11:J11" si="9">C11+1</f>
        <v>2</v>
      </c>
      <c r="E11" s="3">
        <f t="shared" si="9"/>
        <v>3</v>
      </c>
      <c r="F11" s="3">
        <f t="shared" si="9"/>
        <v>4</v>
      </c>
      <c r="G11" s="3">
        <f t="shared" si="9"/>
        <v>5</v>
      </c>
      <c r="H11" s="3">
        <f t="shared" si="9"/>
        <v>6</v>
      </c>
      <c r="I11" s="3">
        <f t="shared" si="9"/>
        <v>7</v>
      </c>
      <c r="J11" s="3">
        <f t="shared" si="9"/>
        <v>8</v>
      </c>
    </row>
    <row r="12" spans="1:10" ht="15.75" x14ac:dyDescent="0.25">
      <c r="A12" s="12" t="s">
        <v>33</v>
      </c>
      <c r="B12" s="12"/>
      <c r="C12" s="3">
        <v>1</v>
      </c>
      <c r="D12" s="3">
        <f t="shared" ref="D12:J12" si="10">C12+1</f>
        <v>2</v>
      </c>
      <c r="E12" s="3">
        <f t="shared" si="10"/>
        <v>3</v>
      </c>
      <c r="F12" s="3">
        <f t="shared" si="10"/>
        <v>4</v>
      </c>
      <c r="G12" s="3">
        <f t="shared" si="10"/>
        <v>5</v>
      </c>
      <c r="H12" s="3">
        <f t="shared" si="10"/>
        <v>6</v>
      </c>
      <c r="I12" s="3">
        <f t="shared" si="10"/>
        <v>7</v>
      </c>
      <c r="J12" s="3">
        <f t="shared" si="10"/>
        <v>8</v>
      </c>
    </row>
    <row r="13" spans="1:10" ht="15.75" x14ac:dyDescent="0.25">
      <c r="A13" s="12" t="s">
        <v>41</v>
      </c>
      <c r="B13" s="12"/>
      <c r="C13" s="3">
        <v>1</v>
      </c>
      <c r="D13" s="3">
        <f t="shared" ref="D13:J13" si="11">C13+1</f>
        <v>2</v>
      </c>
      <c r="E13" s="3">
        <f t="shared" si="11"/>
        <v>3</v>
      </c>
      <c r="F13" s="3">
        <f t="shared" si="11"/>
        <v>4</v>
      </c>
      <c r="G13" s="3">
        <f t="shared" si="11"/>
        <v>5</v>
      </c>
      <c r="H13" s="3">
        <f t="shared" si="11"/>
        <v>6</v>
      </c>
      <c r="I13" s="3">
        <f t="shared" si="11"/>
        <v>7</v>
      </c>
      <c r="J13" s="3">
        <f t="shared" si="11"/>
        <v>8</v>
      </c>
    </row>
    <row r="14" spans="1:10" ht="15.75" x14ac:dyDescent="0.25">
      <c r="A14" s="12" t="s">
        <v>34</v>
      </c>
      <c r="B14" s="12"/>
      <c r="C14" s="3">
        <v>1</v>
      </c>
      <c r="D14" s="3">
        <f t="shared" ref="D14:J14" si="12">C14+1</f>
        <v>2</v>
      </c>
      <c r="E14" s="3">
        <f t="shared" si="12"/>
        <v>3</v>
      </c>
      <c r="F14" s="3">
        <f t="shared" si="12"/>
        <v>4</v>
      </c>
      <c r="G14" s="3">
        <f t="shared" si="12"/>
        <v>5</v>
      </c>
      <c r="H14" s="3">
        <f t="shared" si="12"/>
        <v>6</v>
      </c>
      <c r="I14" s="3">
        <f t="shared" si="12"/>
        <v>7</v>
      </c>
      <c r="J14" s="3">
        <f t="shared" si="12"/>
        <v>8</v>
      </c>
    </row>
    <row r="15" spans="1:10" ht="15.75" x14ac:dyDescent="0.25">
      <c r="A15" s="12" t="s">
        <v>42</v>
      </c>
      <c r="B15" s="12"/>
      <c r="C15" s="3">
        <v>1</v>
      </c>
      <c r="D15" s="3">
        <f t="shared" ref="D15:J15" si="13">C15+1</f>
        <v>2</v>
      </c>
      <c r="E15" s="3">
        <f t="shared" si="13"/>
        <v>3</v>
      </c>
      <c r="F15" s="3">
        <f t="shared" si="13"/>
        <v>4</v>
      </c>
      <c r="G15" s="3">
        <f t="shared" si="13"/>
        <v>5</v>
      </c>
      <c r="H15" s="3">
        <f t="shared" si="13"/>
        <v>6</v>
      </c>
      <c r="I15" s="3">
        <f t="shared" si="13"/>
        <v>7</v>
      </c>
      <c r="J15" s="3">
        <f t="shared" si="13"/>
        <v>8</v>
      </c>
    </row>
  </sheetData>
  <mergeCells count="19">
    <mergeCell ref="E1:F1"/>
    <mergeCell ref="G1:H1"/>
    <mergeCell ref="I1:J1"/>
    <mergeCell ref="A9:B9"/>
    <mergeCell ref="A10:B10"/>
    <mergeCell ref="A3:B3"/>
    <mergeCell ref="A4:B4"/>
    <mergeCell ref="A5:B5"/>
    <mergeCell ref="A6:B6"/>
    <mergeCell ref="A7:B7"/>
    <mergeCell ref="A8:B8"/>
    <mergeCell ref="A1:B1"/>
    <mergeCell ref="A2:B2"/>
    <mergeCell ref="A15:B15"/>
    <mergeCell ref="C1:D1"/>
    <mergeCell ref="A11:B11"/>
    <mergeCell ref="A12:B12"/>
    <mergeCell ref="A13:B13"/>
    <mergeCell ref="A14:B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FB12-2947-4379-BC0D-3F9E2B392BF5}">
  <dimension ref="A1:B5"/>
  <sheetViews>
    <sheetView workbookViewId="0">
      <selection activeCell="B46" sqref="B46"/>
    </sheetView>
  </sheetViews>
  <sheetFormatPr defaultRowHeight="15" x14ac:dyDescent="0.25"/>
  <cols>
    <col min="1" max="1" width="14.140625" customWidth="1"/>
    <col min="2" max="2" width="255.5703125" customWidth="1"/>
  </cols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25</v>
      </c>
    </row>
    <row r="3" spans="1:2" x14ac:dyDescent="0.25">
      <c r="A3">
        <v>2</v>
      </c>
      <c r="B3" t="s">
        <v>25</v>
      </c>
    </row>
    <row r="4" spans="1:2" x14ac:dyDescent="0.25">
      <c r="A4">
        <v>3</v>
      </c>
      <c r="B4" t="s">
        <v>25</v>
      </c>
    </row>
    <row r="5" spans="1:2" x14ac:dyDescent="0.25">
      <c r="A5">
        <v>4</v>
      </c>
      <c r="B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E15E-90D9-492C-AD52-AD4D0E38D4EA}">
  <dimension ref="A1:E46"/>
  <sheetViews>
    <sheetView zoomScaleNormal="100" zoomScaleSheetLayoutView="100" zoomScalePageLayoutView="145" workbookViewId="0">
      <selection activeCell="B12" sqref="B12"/>
    </sheetView>
  </sheetViews>
  <sheetFormatPr defaultRowHeight="15" x14ac:dyDescent="0.25"/>
  <cols>
    <col min="1" max="1" width="59.5703125" bestFit="1" customWidth="1"/>
    <col min="2" max="2" width="63.140625" bestFit="1" customWidth="1"/>
    <col min="3" max="3" width="20" bestFit="1" customWidth="1"/>
    <col min="4" max="4" width="35.7109375" bestFit="1" customWidth="1"/>
    <col min="5" max="5" width="40.85546875" bestFit="1" customWidth="1"/>
  </cols>
  <sheetData>
    <row r="1" spans="1:5" x14ac:dyDescent="0.25">
      <c r="A1" s="5" t="s">
        <v>43</v>
      </c>
      <c r="B1" s="5" t="s">
        <v>70</v>
      </c>
      <c r="C1" s="5" t="s">
        <v>71</v>
      </c>
      <c r="D1" s="5" t="s">
        <v>72</v>
      </c>
      <c r="E1" s="5" t="s">
        <v>73</v>
      </c>
    </row>
    <row r="2" spans="1:5" x14ac:dyDescent="0.25">
      <c r="A2" s="5" t="s">
        <v>74</v>
      </c>
      <c r="B2" s="5" t="s">
        <v>79</v>
      </c>
      <c r="C2" s="5" t="s">
        <v>84</v>
      </c>
      <c r="D2" s="5">
        <v>21</v>
      </c>
      <c r="E2" s="5" t="s">
        <v>92</v>
      </c>
    </row>
    <row r="3" spans="1:5" x14ac:dyDescent="0.25">
      <c r="B3" s="5" t="s">
        <v>75</v>
      </c>
      <c r="C3" s="5" t="s">
        <v>85</v>
      </c>
      <c r="D3" s="5" t="s">
        <v>87</v>
      </c>
      <c r="E3" s="5" t="s">
        <v>93</v>
      </c>
    </row>
    <row r="4" spans="1:5" x14ac:dyDescent="0.25">
      <c r="B4" s="5" t="s">
        <v>76</v>
      </c>
      <c r="C4" s="5" t="s">
        <v>52</v>
      </c>
      <c r="D4" s="5">
        <v>31.8</v>
      </c>
      <c r="E4" s="5" t="s">
        <v>94</v>
      </c>
    </row>
    <row r="5" spans="1:5" x14ac:dyDescent="0.25">
      <c r="B5" s="5" t="s">
        <v>77</v>
      </c>
      <c r="C5" s="5" t="s">
        <v>52</v>
      </c>
      <c r="D5" s="5">
        <v>3</v>
      </c>
      <c r="E5" s="5" t="s">
        <v>95</v>
      </c>
    </row>
    <row r="6" spans="1:5" x14ac:dyDescent="0.25">
      <c r="B6" s="5" t="s">
        <v>78</v>
      </c>
      <c r="C6" s="5" t="s">
        <v>86</v>
      </c>
      <c r="D6" s="5" t="s">
        <v>88</v>
      </c>
      <c r="E6" s="5" t="s">
        <v>88</v>
      </c>
    </row>
    <row r="7" spans="1:5" x14ac:dyDescent="0.25">
      <c r="B7" s="5" t="s">
        <v>80</v>
      </c>
      <c r="C7" s="5" t="s">
        <v>86</v>
      </c>
      <c r="D7" s="5">
        <v>0.27400000000000002</v>
      </c>
      <c r="E7" s="5" t="s">
        <v>96</v>
      </c>
    </row>
    <row r="8" spans="1:5" x14ac:dyDescent="0.25">
      <c r="B8" s="5" t="s">
        <v>81</v>
      </c>
      <c r="C8" s="5" t="s">
        <v>86</v>
      </c>
      <c r="D8" s="5" t="s">
        <v>89</v>
      </c>
      <c r="E8" s="5" t="s">
        <v>97</v>
      </c>
    </row>
    <row r="9" spans="1:5" x14ac:dyDescent="0.25">
      <c r="B9" s="5" t="s">
        <v>82</v>
      </c>
      <c r="C9" s="5" t="s">
        <v>86</v>
      </c>
      <c r="D9" s="5" t="s">
        <v>90</v>
      </c>
      <c r="E9" s="5" t="s">
        <v>98</v>
      </c>
    </row>
    <row r="10" spans="1:5" x14ac:dyDescent="0.25">
      <c r="B10" s="5" t="s">
        <v>83</v>
      </c>
      <c r="C10" s="5" t="s">
        <v>86</v>
      </c>
      <c r="D10" s="5" t="s">
        <v>91</v>
      </c>
      <c r="E10" s="5" t="s">
        <v>91</v>
      </c>
    </row>
    <row r="11" spans="1:5" x14ac:dyDescent="0.25">
      <c r="A11" s="5" t="s">
        <v>114</v>
      </c>
      <c r="B11" s="5" t="s">
        <v>99</v>
      </c>
      <c r="C11" s="5" t="s">
        <v>84</v>
      </c>
      <c r="D11" s="5" t="s">
        <v>100</v>
      </c>
      <c r="E11" s="5" t="s">
        <v>101</v>
      </c>
    </row>
    <row r="12" spans="1:5" x14ac:dyDescent="0.25">
      <c r="B12" s="5" t="s">
        <v>102</v>
      </c>
      <c r="C12" s="5" t="s">
        <v>84</v>
      </c>
      <c r="D12" s="5" t="s">
        <v>103</v>
      </c>
      <c r="E12" s="5" t="s">
        <v>104</v>
      </c>
    </row>
    <row r="13" spans="1:5" x14ac:dyDescent="0.25">
      <c r="B13" s="5" t="s">
        <v>75</v>
      </c>
      <c r="C13" s="5" t="s">
        <v>105</v>
      </c>
      <c r="D13" s="5">
        <v>55</v>
      </c>
      <c r="E13" s="5" t="s">
        <v>106</v>
      </c>
    </row>
    <row r="14" spans="1:5" x14ac:dyDescent="0.25">
      <c r="B14" s="5" t="s">
        <v>107</v>
      </c>
      <c r="C14" s="5" t="s">
        <v>52</v>
      </c>
      <c r="D14" s="5">
        <v>3</v>
      </c>
      <c r="E14" s="5" t="s">
        <v>95</v>
      </c>
    </row>
    <row r="15" spans="1:5" x14ac:dyDescent="0.25">
      <c r="B15" s="5" t="s">
        <v>108</v>
      </c>
      <c r="C15" s="5" t="s">
        <v>60</v>
      </c>
      <c r="D15" s="5">
        <v>150</v>
      </c>
      <c r="E15" s="5" t="s">
        <v>109</v>
      </c>
    </row>
    <row r="16" spans="1:5" x14ac:dyDescent="0.25">
      <c r="B16" s="5" t="s">
        <v>110</v>
      </c>
      <c r="C16" s="5" t="s">
        <v>86</v>
      </c>
      <c r="D16" s="5">
        <v>1.3</v>
      </c>
      <c r="E16" s="5" t="s">
        <v>111</v>
      </c>
    </row>
    <row r="17" spans="1:5" x14ac:dyDescent="0.25">
      <c r="B17" s="5" t="s">
        <v>112</v>
      </c>
      <c r="C17" s="5" t="s">
        <v>86</v>
      </c>
      <c r="D17" s="5">
        <v>0.13</v>
      </c>
      <c r="E17" s="5" t="s">
        <v>113</v>
      </c>
    </row>
    <row r="18" spans="1:5" x14ac:dyDescent="0.25">
      <c r="A18" s="5" t="s">
        <v>115</v>
      </c>
      <c r="B18" s="5" t="s">
        <v>116</v>
      </c>
      <c r="C18" s="5" t="s">
        <v>84</v>
      </c>
      <c r="D18" s="5">
        <v>20</v>
      </c>
      <c r="E18" s="5" t="s">
        <v>117</v>
      </c>
    </row>
    <row r="19" spans="1:5" x14ac:dyDescent="0.25">
      <c r="B19" s="5" t="s">
        <v>75</v>
      </c>
      <c r="C19" s="5" t="s">
        <v>105</v>
      </c>
      <c r="D19" s="5" t="s">
        <v>87</v>
      </c>
      <c r="E19" s="5" t="s">
        <v>93</v>
      </c>
    </row>
    <row r="20" spans="1:5" x14ac:dyDescent="0.25">
      <c r="A20" s="5" t="s">
        <v>153</v>
      </c>
      <c r="B20" s="5" t="s">
        <v>116</v>
      </c>
      <c r="C20" s="5" t="s">
        <v>84</v>
      </c>
      <c r="D20" s="5" t="s">
        <v>118</v>
      </c>
      <c r="E20" s="5" t="s">
        <v>118</v>
      </c>
    </row>
    <row r="21" spans="1:5" x14ac:dyDescent="0.25">
      <c r="B21" s="5" t="s">
        <v>75</v>
      </c>
      <c r="C21" s="5" t="s">
        <v>105</v>
      </c>
      <c r="D21" s="5">
        <v>55</v>
      </c>
      <c r="E21" s="5" t="s">
        <v>106</v>
      </c>
    </row>
    <row r="22" spans="1:5" x14ac:dyDescent="0.25">
      <c r="A22" s="5" t="s">
        <v>155</v>
      </c>
      <c r="B22" s="5" t="s">
        <v>120</v>
      </c>
      <c r="C22" s="5" t="s">
        <v>52</v>
      </c>
      <c r="D22" s="5">
        <v>3</v>
      </c>
      <c r="E22" s="5" t="s">
        <v>95</v>
      </c>
    </row>
    <row r="23" spans="1:5" x14ac:dyDescent="0.25">
      <c r="B23" s="5" t="s">
        <v>121</v>
      </c>
      <c r="C23" s="5" t="s">
        <v>52</v>
      </c>
      <c r="D23" s="5">
        <v>0.3</v>
      </c>
      <c r="E23" s="5" t="s">
        <v>122</v>
      </c>
    </row>
    <row r="24" spans="1:5" x14ac:dyDescent="0.25">
      <c r="B24" s="5" t="s">
        <v>123</v>
      </c>
      <c r="C24" s="5" t="s">
        <v>84</v>
      </c>
      <c r="D24" s="5">
        <v>12</v>
      </c>
      <c r="E24" s="5" t="s">
        <v>124</v>
      </c>
    </row>
    <row r="25" spans="1:5" x14ac:dyDescent="0.25">
      <c r="B25" s="5" t="s">
        <v>75</v>
      </c>
      <c r="C25" s="5" t="s">
        <v>105</v>
      </c>
      <c r="D25" s="5" t="s">
        <v>87</v>
      </c>
      <c r="E25" s="5" t="s">
        <v>93</v>
      </c>
    </row>
    <row r="26" spans="1:5" x14ac:dyDescent="0.25">
      <c r="A26" s="5" t="s">
        <v>154</v>
      </c>
      <c r="B26" s="5" t="s">
        <v>120</v>
      </c>
      <c r="C26" s="5" t="s">
        <v>52</v>
      </c>
      <c r="D26" s="5">
        <v>3</v>
      </c>
      <c r="E26" s="5" t="s">
        <v>95</v>
      </c>
    </row>
    <row r="27" spans="1:5" x14ac:dyDescent="0.25">
      <c r="B27" s="5" t="s">
        <v>121</v>
      </c>
      <c r="C27" s="5" t="s">
        <v>52</v>
      </c>
      <c r="D27" s="5">
        <v>0.3</v>
      </c>
      <c r="E27" s="5" t="s">
        <v>122</v>
      </c>
    </row>
    <row r="28" spans="1:5" x14ac:dyDescent="0.25">
      <c r="B28" s="5" t="s">
        <v>123</v>
      </c>
      <c r="C28" s="5" t="s">
        <v>84</v>
      </c>
      <c r="D28" s="5">
        <v>24</v>
      </c>
      <c r="E28" s="5" t="s">
        <v>126</v>
      </c>
    </row>
    <row r="29" spans="1:5" x14ac:dyDescent="0.25">
      <c r="B29" s="5" t="s">
        <v>75</v>
      </c>
      <c r="C29" s="5" t="s">
        <v>105</v>
      </c>
      <c r="D29" s="5" t="s">
        <v>87</v>
      </c>
      <c r="E29" s="5" t="s">
        <v>93</v>
      </c>
    </row>
    <row r="30" spans="1:5" x14ac:dyDescent="0.25">
      <c r="A30" s="5" t="s">
        <v>127</v>
      </c>
      <c r="B30" s="5" t="s">
        <v>128</v>
      </c>
      <c r="C30" s="5" t="s">
        <v>84</v>
      </c>
      <c r="D30" s="5" t="s">
        <v>129</v>
      </c>
      <c r="E30" s="5" t="s">
        <v>130</v>
      </c>
    </row>
    <row r="31" spans="1:5" x14ac:dyDescent="0.25">
      <c r="B31" s="5" t="s">
        <v>75</v>
      </c>
      <c r="C31" s="5" t="s">
        <v>105</v>
      </c>
      <c r="D31" s="5">
        <v>25</v>
      </c>
      <c r="E31" s="5" t="s">
        <v>131</v>
      </c>
    </row>
    <row r="32" spans="1:5" x14ac:dyDescent="0.25">
      <c r="B32" s="5" t="s">
        <v>108</v>
      </c>
      <c r="C32" s="5" t="s">
        <v>60</v>
      </c>
      <c r="D32" s="5">
        <v>150</v>
      </c>
      <c r="E32" s="5" t="s">
        <v>132</v>
      </c>
    </row>
    <row r="33" spans="1:5" x14ac:dyDescent="0.25">
      <c r="B33" s="5" t="s">
        <v>133</v>
      </c>
      <c r="C33" s="5" t="s">
        <v>86</v>
      </c>
      <c r="D33" s="5">
        <v>4.5999999999999999E-2</v>
      </c>
      <c r="E33" s="5">
        <v>4.5999999999999999E-2</v>
      </c>
    </row>
    <row r="34" spans="1:5" x14ac:dyDescent="0.25">
      <c r="B34" s="5" t="s">
        <v>134</v>
      </c>
      <c r="C34" s="5" t="s">
        <v>86</v>
      </c>
      <c r="D34" s="5" t="s">
        <v>91</v>
      </c>
      <c r="E34" s="5" t="s">
        <v>135</v>
      </c>
    </row>
    <row r="35" spans="1:5" x14ac:dyDescent="0.25">
      <c r="A35" s="5" t="s">
        <v>136</v>
      </c>
      <c r="B35" s="5" t="s">
        <v>116</v>
      </c>
      <c r="C35" s="5" t="s">
        <v>84</v>
      </c>
      <c r="D35" s="5">
        <v>2</v>
      </c>
      <c r="E35" s="5" t="s">
        <v>137</v>
      </c>
    </row>
    <row r="36" spans="1:5" x14ac:dyDescent="0.25">
      <c r="B36" s="5" t="s">
        <v>75</v>
      </c>
      <c r="C36" s="5" t="s">
        <v>105</v>
      </c>
      <c r="D36" s="5">
        <v>20</v>
      </c>
      <c r="E36" s="5" t="s">
        <v>138</v>
      </c>
    </row>
    <row r="37" spans="1:5" x14ac:dyDescent="0.25">
      <c r="B37" s="5" t="s">
        <v>139</v>
      </c>
      <c r="C37" s="5" t="s">
        <v>140</v>
      </c>
      <c r="D37" s="5" t="s">
        <v>141</v>
      </c>
      <c r="E37" s="5" t="s">
        <v>141</v>
      </c>
    </row>
    <row r="38" spans="1:5" x14ac:dyDescent="0.25">
      <c r="B38" s="5" t="s">
        <v>142</v>
      </c>
      <c r="C38" s="5" t="s">
        <v>86</v>
      </c>
      <c r="D38" s="5" t="s">
        <v>88</v>
      </c>
      <c r="E38" s="5" t="s">
        <v>143</v>
      </c>
    </row>
    <row r="39" spans="1:5" x14ac:dyDescent="0.25">
      <c r="A39" s="5" t="s">
        <v>152</v>
      </c>
      <c r="B39" s="5" t="s">
        <v>144</v>
      </c>
      <c r="C39" s="5" t="s">
        <v>84</v>
      </c>
      <c r="D39" s="5" t="s">
        <v>129</v>
      </c>
      <c r="E39" s="5" t="s">
        <v>145</v>
      </c>
    </row>
    <row r="40" spans="1:5" x14ac:dyDescent="0.25">
      <c r="B40" s="5" t="s">
        <v>146</v>
      </c>
      <c r="C40" s="5" t="s">
        <v>105</v>
      </c>
      <c r="D40" s="5" t="s">
        <v>87</v>
      </c>
      <c r="E40" s="5" t="s">
        <v>93</v>
      </c>
    </row>
    <row r="41" spans="1:5" x14ac:dyDescent="0.25">
      <c r="B41" s="5" t="s">
        <v>147</v>
      </c>
      <c r="C41" s="5" t="s">
        <v>105</v>
      </c>
      <c r="D41" s="5">
        <v>55</v>
      </c>
      <c r="E41" s="5" t="s">
        <v>106</v>
      </c>
    </row>
    <row r="42" spans="1:5" x14ac:dyDescent="0.25">
      <c r="B42" s="5" t="s">
        <v>148</v>
      </c>
      <c r="C42" s="5" t="s">
        <v>52</v>
      </c>
      <c r="D42" s="5">
        <v>3</v>
      </c>
      <c r="E42" s="5" t="s">
        <v>95</v>
      </c>
    </row>
    <row r="43" spans="1:5" x14ac:dyDescent="0.25">
      <c r="A43" s="5" t="s">
        <v>149</v>
      </c>
      <c r="B43" s="5" t="s">
        <v>144</v>
      </c>
      <c r="C43" s="5" t="s">
        <v>84</v>
      </c>
      <c r="D43" s="5">
        <v>12</v>
      </c>
      <c r="E43" s="5" t="s">
        <v>124</v>
      </c>
    </row>
    <row r="44" spans="1:5" x14ac:dyDescent="0.25">
      <c r="B44" s="5" t="s">
        <v>146</v>
      </c>
      <c r="C44" s="5" t="s">
        <v>105</v>
      </c>
      <c r="D44" s="5">
        <v>55</v>
      </c>
      <c r="E44" s="5" t="s">
        <v>106</v>
      </c>
    </row>
    <row r="45" spans="1:5" x14ac:dyDescent="0.25">
      <c r="B45" s="5" t="s">
        <v>147</v>
      </c>
      <c r="C45" s="5" t="s">
        <v>105</v>
      </c>
      <c r="D45" s="5" t="s">
        <v>87</v>
      </c>
      <c r="E45" s="5" t="s">
        <v>93</v>
      </c>
    </row>
    <row r="46" spans="1:5" x14ac:dyDescent="0.25">
      <c r="B46" s="5" t="s">
        <v>150</v>
      </c>
      <c r="C46" s="5" t="s">
        <v>52</v>
      </c>
      <c r="D46" s="5">
        <v>3.3</v>
      </c>
      <c r="E46" s="5" t="s">
        <v>151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D8C-3CB0-4061-AC86-3AFAEEAB46D9}">
  <dimension ref="A1:D5"/>
  <sheetViews>
    <sheetView zoomScale="200" zoomScaleNormal="200" workbookViewId="0">
      <selection activeCell="A21" sqref="A21"/>
    </sheetView>
  </sheetViews>
  <sheetFormatPr defaultRowHeight="15" x14ac:dyDescent="0.25"/>
  <cols>
    <col min="1" max="1" width="36.85546875" customWidth="1"/>
    <col min="2" max="2" width="73.42578125" customWidth="1"/>
    <col min="3" max="3" width="24.85546875" customWidth="1"/>
    <col min="4" max="4" width="37.28515625" customWidth="1"/>
  </cols>
  <sheetData>
    <row r="1" spans="1:4" x14ac:dyDescent="0.25">
      <c r="A1" s="6" t="s">
        <v>43</v>
      </c>
      <c r="B1" s="6" t="s">
        <v>44</v>
      </c>
      <c r="C1" s="6" t="s">
        <v>45</v>
      </c>
      <c r="D1" s="6" t="s">
        <v>46</v>
      </c>
    </row>
    <row r="2" spans="1:4" ht="15.75" x14ac:dyDescent="0.25">
      <c r="A2" s="6" t="s">
        <v>67</v>
      </c>
      <c r="B2" s="7" t="s">
        <v>47</v>
      </c>
      <c r="C2" s="8" t="s">
        <v>68</v>
      </c>
      <c r="D2" s="8">
        <v>10.199999999999999</v>
      </c>
    </row>
    <row r="3" spans="1:4" ht="15.75" x14ac:dyDescent="0.25">
      <c r="A3" s="6"/>
      <c r="B3" s="7" t="s">
        <v>48</v>
      </c>
      <c r="C3" s="8" t="s">
        <v>68</v>
      </c>
      <c r="D3" s="8">
        <v>2</v>
      </c>
    </row>
    <row r="4" spans="1:4" ht="15.75" x14ac:dyDescent="0.25">
      <c r="A4" s="6"/>
      <c r="B4" s="7" t="s">
        <v>49</v>
      </c>
      <c r="C4" s="8" t="s">
        <v>69</v>
      </c>
      <c r="D4" s="8">
        <v>0.3</v>
      </c>
    </row>
    <row r="5" spans="1:4" x14ac:dyDescent="0.25">
      <c r="A5" s="6"/>
      <c r="B5" s="7" t="s">
        <v>50</v>
      </c>
      <c r="C5" s="8" t="s">
        <v>24</v>
      </c>
      <c r="D5" s="8">
        <v>3.7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89F0-FC67-4B3C-9B81-D79F2BA1C1EF}">
  <dimension ref="A1:D7"/>
  <sheetViews>
    <sheetView zoomScale="240" zoomScaleNormal="240" workbookViewId="0">
      <selection activeCell="B11" sqref="B11"/>
    </sheetView>
  </sheetViews>
  <sheetFormatPr defaultRowHeight="15" x14ac:dyDescent="0.25"/>
  <cols>
    <col min="1" max="1" width="39.140625" customWidth="1"/>
    <col min="2" max="2" width="55.5703125" customWidth="1"/>
    <col min="3" max="3" width="20.5703125" customWidth="1"/>
    <col min="4" max="4" width="20.140625" customWidth="1"/>
  </cols>
  <sheetData>
    <row r="1" spans="1:4" x14ac:dyDescent="0.25">
      <c r="A1" s="9" t="s">
        <v>53</v>
      </c>
      <c r="B1" s="9" t="s">
        <v>44</v>
      </c>
      <c r="C1" s="9" t="s">
        <v>45</v>
      </c>
      <c r="D1" s="9" t="s">
        <v>46</v>
      </c>
    </row>
    <row r="2" spans="1:4" x14ac:dyDescent="0.25">
      <c r="A2" s="9" t="s">
        <v>51</v>
      </c>
      <c r="B2" s="9" t="s">
        <v>54</v>
      </c>
      <c r="C2" s="9" t="s">
        <v>60</v>
      </c>
      <c r="D2" s="9">
        <v>150</v>
      </c>
    </row>
    <row r="3" spans="1:4" x14ac:dyDescent="0.25">
      <c r="A3" s="10"/>
      <c r="B3" s="9" t="s">
        <v>55</v>
      </c>
      <c r="C3" s="9" t="s">
        <v>61</v>
      </c>
      <c r="D3" s="9" t="s">
        <v>63</v>
      </c>
    </row>
    <row r="4" spans="1:4" x14ac:dyDescent="0.25">
      <c r="A4" s="9"/>
      <c r="B4" s="9" t="s">
        <v>56</v>
      </c>
      <c r="C4" s="9" t="s">
        <v>62</v>
      </c>
      <c r="D4" s="9" t="s">
        <v>64</v>
      </c>
    </row>
    <row r="5" spans="1:4" x14ac:dyDescent="0.25">
      <c r="A5" s="9"/>
      <c r="B5" s="9" t="s">
        <v>57</v>
      </c>
      <c r="C5" s="9" t="s">
        <v>52</v>
      </c>
      <c r="D5" s="9">
        <v>6.2</v>
      </c>
    </row>
    <row r="6" spans="1:4" x14ac:dyDescent="0.25">
      <c r="A6" s="9"/>
      <c r="B6" s="9" t="s">
        <v>58</v>
      </c>
      <c r="C6" s="9" t="s">
        <v>24</v>
      </c>
      <c r="D6" s="9" t="s">
        <v>65</v>
      </c>
    </row>
    <row r="7" spans="1:4" x14ac:dyDescent="0.25">
      <c r="A7" s="9"/>
      <c r="B7" s="9" t="s">
        <v>59</v>
      </c>
      <c r="C7" s="9" t="s">
        <v>60</v>
      </c>
      <c r="D7" s="9" t="s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F5F1-7F1C-4A8F-9123-E1FB0989A669}">
  <dimension ref="A1:I13"/>
  <sheetViews>
    <sheetView tabSelected="1" workbookViewId="0">
      <selection activeCell="H10" sqref="H10"/>
    </sheetView>
  </sheetViews>
  <sheetFormatPr defaultRowHeight="15" x14ac:dyDescent="0.25"/>
  <cols>
    <col min="1" max="1" width="16.5703125" bestFit="1" customWidth="1"/>
    <col min="2" max="2" width="48" bestFit="1" customWidth="1"/>
    <col min="3" max="3" width="10.140625" bestFit="1" customWidth="1"/>
    <col min="4" max="4" width="13.140625" bestFit="1" customWidth="1"/>
    <col min="5" max="5" width="6.85546875" bestFit="1" customWidth="1"/>
    <col min="6" max="6" width="22.42578125" bestFit="1" customWidth="1"/>
    <col min="7" max="7" width="24.5703125" bestFit="1" customWidth="1"/>
    <col min="8" max="8" width="24" bestFit="1" customWidth="1"/>
  </cols>
  <sheetData>
    <row r="1" spans="1:9" x14ac:dyDescent="0.25">
      <c r="A1" t="s">
        <v>156</v>
      </c>
      <c r="B1" t="s">
        <v>157</v>
      </c>
      <c r="C1" t="s">
        <v>186</v>
      </c>
      <c r="D1" s="15" t="s">
        <v>158</v>
      </c>
      <c r="E1" s="15"/>
      <c r="F1" t="s">
        <v>192</v>
      </c>
      <c r="G1" t="s">
        <v>193</v>
      </c>
      <c r="H1" t="s">
        <v>187</v>
      </c>
      <c r="I1" t="s">
        <v>188</v>
      </c>
    </row>
    <row r="2" spans="1:9" x14ac:dyDescent="0.25">
      <c r="D2" t="s">
        <v>159</v>
      </c>
      <c r="E2" t="s">
        <v>160</v>
      </c>
    </row>
    <row r="3" spans="1:9" x14ac:dyDescent="0.25">
      <c r="A3" t="s">
        <v>161</v>
      </c>
      <c r="B3" t="s">
        <v>162</v>
      </c>
      <c r="C3">
        <v>22</v>
      </c>
      <c r="D3">
        <v>1100</v>
      </c>
      <c r="E3">
        <v>22700</v>
      </c>
      <c r="F3">
        <v>20</v>
      </c>
      <c r="G3">
        <v>38</v>
      </c>
      <c r="H3" t="s">
        <v>163</v>
      </c>
      <c r="I3">
        <v>70</v>
      </c>
    </row>
    <row r="4" spans="1:9" x14ac:dyDescent="0.25">
      <c r="A4" t="s">
        <v>164</v>
      </c>
      <c r="B4" t="s">
        <v>189</v>
      </c>
      <c r="C4">
        <v>22.1</v>
      </c>
      <c r="D4">
        <v>1800</v>
      </c>
      <c r="E4">
        <v>8000</v>
      </c>
      <c r="F4">
        <v>20</v>
      </c>
      <c r="G4">
        <v>38</v>
      </c>
      <c r="H4" t="s">
        <v>163</v>
      </c>
      <c r="I4">
        <v>70</v>
      </c>
    </row>
    <row r="5" spans="1:9" x14ac:dyDescent="0.25">
      <c r="A5" t="s">
        <v>165</v>
      </c>
      <c r="B5" t="s">
        <v>166</v>
      </c>
      <c r="C5">
        <v>12.4</v>
      </c>
      <c r="D5">
        <v>1000</v>
      </c>
      <c r="E5">
        <v>15400</v>
      </c>
      <c r="F5" t="s">
        <v>191</v>
      </c>
      <c r="G5" t="s">
        <v>167</v>
      </c>
      <c r="H5" t="s">
        <v>168</v>
      </c>
      <c r="I5">
        <v>100</v>
      </c>
    </row>
    <row r="6" spans="1:9" x14ac:dyDescent="0.25">
      <c r="A6" t="s">
        <v>169</v>
      </c>
      <c r="B6" t="s">
        <v>170</v>
      </c>
      <c r="C6">
        <v>2.2999999999999998</v>
      </c>
      <c r="D6">
        <v>1200</v>
      </c>
      <c r="E6">
        <v>2000</v>
      </c>
      <c r="F6" t="s">
        <v>118</v>
      </c>
      <c r="G6" t="s">
        <v>171</v>
      </c>
      <c r="H6" t="s">
        <v>168</v>
      </c>
      <c r="I6">
        <v>100</v>
      </c>
    </row>
    <row r="7" spans="1:9" x14ac:dyDescent="0.25">
      <c r="A7" t="s">
        <v>119</v>
      </c>
      <c r="B7" t="s">
        <v>172</v>
      </c>
      <c r="C7">
        <v>7.5</v>
      </c>
      <c r="D7">
        <v>1200</v>
      </c>
      <c r="E7">
        <v>6200</v>
      </c>
      <c r="F7">
        <v>12</v>
      </c>
      <c r="G7" t="s">
        <v>167</v>
      </c>
      <c r="H7" t="s">
        <v>163</v>
      </c>
      <c r="I7">
        <v>70</v>
      </c>
    </row>
    <row r="8" spans="1:9" x14ac:dyDescent="0.25">
      <c r="A8" t="s">
        <v>125</v>
      </c>
      <c r="B8" t="s">
        <v>172</v>
      </c>
      <c r="C8">
        <v>7.5</v>
      </c>
      <c r="D8">
        <v>1200</v>
      </c>
      <c r="E8">
        <v>6200</v>
      </c>
      <c r="F8">
        <v>24</v>
      </c>
      <c r="G8" t="s">
        <v>173</v>
      </c>
      <c r="H8" t="s">
        <v>163</v>
      </c>
      <c r="I8">
        <v>70</v>
      </c>
    </row>
    <row r="9" spans="1:9" x14ac:dyDescent="0.25">
      <c r="A9" t="s">
        <v>174</v>
      </c>
      <c r="B9" t="s">
        <v>175</v>
      </c>
      <c r="C9">
        <v>1.6</v>
      </c>
      <c r="D9">
        <v>1000</v>
      </c>
      <c r="E9">
        <v>2000</v>
      </c>
      <c r="F9" t="s">
        <v>129</v>
      </c>
      <c r="G9" t="s">
        <v>167</v>
      </c>
      <c r="H9" t="s">
        <v>176</v>
      </c>
      <c r="I9">
        <v>70</v>
      </c>
    </row>
    <row r="10" spans="1:9" x14ac:dyDescent="0.25">
      <c r="A10" t="s">
        <v>177</v>
      </c>
      <c r="B10" t="s">
        <v>178</v>
      </c>
      <c r="C10">
        <v>40</v>
      </c>
      <c r="D10" t="s">
        <v>179</v>
      </c>
      <c r="E10" t="s">
        <v>179</v>
      </c>
      <c r="F10">
        <v>2.5</v>
      </c>
      <c r="G10">
        <v>6</v>
      </c>
      <c r="H10" t="s">
        <v>180</v>
      </c>
      <c r="I10">
        <v>100</v>
      </c>
    </row>
    <row r="11" spans="1:9" x14ac:dyDescent="0.25">
      <c r="A11" t="s">
        <v>181</v>
      </c>
      <c r="B11" t="s">
        <v>182</v>
      </c>
      <c r="C11" t="s">
        <v>183</v>
      </c>
      <c r="D11" t="s">
        <v>190</v>
      </c>
      <c r="E11" t="s">
        <v>179</v>
      </c>
      <c r="F11">
        <v>21</v>
      </c>
      <c r="G11" t="s">
        <v>173</v>
      </c>
      <c r="H11" t="s">
        <v>163</v>
      </c>
      <c r="I11">
        <v>70</v>
      </c>
    </row>
    <row r="12" spans="1:9" x14ac:dyDescent="0.25">
      <c r="A12" t="s">
        <v>184</v>
      </c>
      <c r="B12" t="s">
        <v>182</v>
      </c>
      <c r="C12" t="s">
        <v>183</v>
      </c>
      <c r="D12" t="s">
        <v>190</v>
      </c>
      <c r="E12" t="s">
        <v>179</v>
      </c>
      <c r="F12">
        <v>12</v>
      </c>
      <c r="G12" t="s">
        <v>167</v>
      </c>
      <c r="H12" t="s">
        <v>163</v>
      </c>
      <c r="I12">
        <v>100</v>
      </c>
    </row>
    <row r="13" spans="1:9" x14ac:dyDescent="0.25">
      <c r="A13" t="s">
        <v>185</v>
      </c>
      <c r="B13" t="s">
        <v>182</v>
      </c>
      <c r="C13" t="s">
        <v>183</v>
      </c>
      <c r="D13" t="s">
        <v>190</v>
      </c>
      <c r="E13" t="s">
        <v>179</v>
      </c>
      <c r="F13">
        <v>12</v>
      </c>
      <c r="G13" t="s">
        <v>167</v>
      </c>
      <c r="H13" t="s">
        <v>163</v>
      </c>
      <c r="I13">
        <v>100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Сводный мат баланс</vt:lpstr>
      <vt:lpstr>Термодинамика</vt:lpstr>
      <vt:lpstr>Название потоков</vt:lpstr>
      <vt:lpstr>7.1</vt:lpstr>
      <vt:lpstr>8.1</vt:lpstr>
      <vt:lpstr>8.2</vt:lpstr>
      <vt:lpstr>11.1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11</dc:creator>
  <cp:lastModifiedBy>Николай Мадаминов</cp:lastModifiedBy>
  <dcterms:created xsi:type="dcterms:W3CDTF">2015-06-05T18:19:34Z</dcterms:created>
  <dcterms:modified xsi:type="dcterms:W3CDTF">2024-06-10T07:05:22Z</dcterms:modified>
</cp:coreProperties>
</file>