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youser9100\my_projects\my_dcim\data_center_csvs\"/>
    </mc:Choice>
  </mc:AlternateContent>
  <xr:revisionPtr revIDLastSave="0" documentId="13_ncr:1_{11AC8D35-D68E-42AC-BF5A-E2A8F2D685B8}" xr6:coauthVersionLast="47" xr6:coauthVersionMax="47" xr10:uidLastSave="{00000000-0000-0000-0000-000000000000}"/>
  <bookViews>
    <workbookView xWindow="390" yWindow="825" windowWidth="27690" windowHeight="14775" activeTab="5" xr2:uid="{00000000-000D-0000-FFFF-FFFF00000000}"/>
  </bookViews>
  <sheets>
    <sheet name="settings" sheetId="5" r:id="rId1"/>
    <sheet name="input" sheetId="1" r:id="rId2"/>
    <sheet name="device_analizing" sheetId="4" r:id="rId3"/>
    <sheet name="cabinet_analizing" sheetId="2" r:id="rId4"/>
    <sheet name="cabinet_ru_analizing" sheetId="6" r:id="rId5"/>
    <sheet name="elevation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 a="1"/>
  <c r="E4" i="3" s="1"/>
  <c r="C4" i="1" a="1"/>
  <c r="C4" i="1" s="1"/>
  <c r="C5" i="1" a="1"/>
  <c r="C5" i="1" s="1"/>
  <c r="C6" i="1" a="1"/>
  <c r="C6" i="1" s="1"/>
  <c r="C7" i="1" a="1"/>
  <c r="C7" i="1" s="1"/>
  <c r="J7" i="1" a="1"/>
  <c r="J7" i="1" s="1"/>
  <c r="C4" i="2" s="1" a="1"/>
  <c r="J4" i="1" a="1"/>
  <c r="J4" i="1" s="1"/>
  <c r="J5" i="1" a="1"/>
  <c r="J5" i="1" s="1"/>
  <c r="J6" i="1" a="1"/>
  <c r="J6" i="1" s="1"/>
  <c r="C5" i="4" a="1"/>
  <c r="C5" i="4" l="1"/>
  <c r="C4" i="2"/>
  <c r="B5" i="4" a="1"/>
  <c r="D5" i="4" a="1"/>
  <c r="D4" i="3" l="1" a="1"/>
  <c r="D4" i="3" s="1"/>
  <c r="B5" i="4"/>
  <c r="D5" i="4"/>
  <c r="C4" i="6" a="1"/>
  <c r="F4" i="6" a="1"/>
  <c r="B4" i="2" a="1"/>
  <c r="D4" i="2" a="1"/>
  <c r="C4" i="6" l="1"/>
  <c r="F4" i="6"/>
  <c r="B4" i="2"/>
  <c r="D4" i="2"/>
  <c r="E4" i="6" l="1" a="1"/>
  <c r="E3" i="3" a="1"/>
  <c r="E3" i="3" s="1"/>
  <c r="E4" i="6"/>
  <c r="G4" i="6" l="1" a="1"/>
  <c r="D4" i="6" a="1"/>
  <c r="G4" i="6" l="1"/>
  <c r="D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<sst xmlns="http://schemas.openxmlformats.org/spreadsheetml/2006/main" count="32" uniqueCount="25">
  <si>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index</t>
  </si>
  <si>
    <t>device_name</t>
  </si>
  <si>
    <t>cabinet_input</t>
  </si>
  <si>
    <t>cabinet_auto_cleaned</t>
  </si>
  <si>
    <t>cabinet_manual_overide</t>
  </si>
  <si>
    <t>base_ru</t>
  </si>
  <si>
    <t>device_ru_height</t>
  </si>
  <si>
    <t>sw_01</t>
  </si>
  <si>
    <t>a-01</t>
  </si>
  <si>
    <t>cabinet_final</t>
  </si>
  <si>
    <t>sw_02</t>
  </si>
  <si>
    <t>devices</t>
  </si>
  <si>
    <t>device_occurence_count</t>
  </si>
  <si>
    <t>a-02</t>
  </si>
  <si>
    <t>a-03</t>
  </si>
  <si>
    <t>cabinet</t>
  </si>
  <si>
    <t>key</t>
  </si>
  <si>
    <t>value</t>
  </si>
  <si>
    <t>cabinet_ru_height</t>
  </si>
  <si>
    <t>ru</t>
  </si>
  <si>
    <t>devices_per_cabinet_count</t>
  </si>
  <si>
    <t>device</t>
  </si>
  <si>
    <t>serv_14</t>
  </si>
  <si>
    <t>rus</t>
  </si>
  <si>
    <t>cabinet_index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</si>
</sst>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28EA0-C447-4BA4-ACDE-D2FF25DC3EDC}" name="tbl_settings" displayName="tbl_settings" ref="C4:E5" totalsRowShown="0" headerRowDxfId="2" dataDxfId="3">
  <autoFilter ref="C4:E5" xr:uid="{05528EA0-C447-4BA4-ACDE-D2FF25DC3EDC}"/>
  <tableColumns count="3">
    <tableColumn id="1" xr3:uid="{D855DCCE-6EA8-4954-9B5A-09C0CE1D4885}" name="index" dataDxfId="6"/>
    <tableColumn id="2" xr3:uid="{7947FE9C-EA3B-470B-9B11-8908B50F2BD4}" name="key" dataDxfId="5"/>
    <tableColumn id="3" xr3:uid="{94140656-5070-4179-8CB4-219CEB6CAFD0}" name="valu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E699F-E37E-41D5-BB35-CCFD64CFCBB8}" name="tbl_input" displayName="tbl_input" ref="C3:J7" totalsRowShown="0" headerRowDxfId="8" dataDxfId="9">
  <autoFilter ref="C3:J7" xr:uid="{611E699F-E37E-41D5-BB35-CCFD64CFCBB8}"/>
  <tableColumns count="8">
    <tableColumn id="1" xr3:uid="{B233A68E-5D99-4353-857E-90A5C874B776}" name="index" dataDxfId="0">
      <calculatedColumnFormula array="1">ROW() - ROW(tbl_input[#Headers])</calculatedColumnFormula>
    </tableColumn>
    <tableColumn id="2" xr3:uid="{271AFDAC-49AC-43CC-BEB2-1A9DB6A263A6}" name="device_name" dataDxfId="14"/>
    <tableColumn id="7" xr3:uid="{BFF70A5E-3C8F-4190-B2D6-6A504D9F0CFC}" name="base_ru" dataDxfId="7"/>
    <tableColumn id="3" xr3:uid="{33D25536-531F-4A7B-A457-2B69181CE806}" name="device_ru_height" dataDxfId="13"/>
    <tableColumn id="4" xr3:uid="{4EAEF313-2954-4C4D-A41E-3D4DCEE910B2}" name="cabinet_input" dataDxfId="12"/>
    <tableColumn id="5" xr3:uid="{456E7BD2-DF3B-4633-9AC6-715727AABE41}" name="cabinet_auto_cleaned" dataDxfId="11"/>
    <tableColumn id="6" xr3:uid="{2C10E0B6-ADFA-44AD-8952-87BA5ADD7A8D}" name="cabinet_manual_overide" dataDxfId="10"/>
    <tableColumn id="9" xr3:uid="{E7341685-5A79-454E-818A-F58CA045AD2E}" name="cabinet_final" dataDxfId="1">
      <calculatedColumnFormula array="1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auto,
                               TRUE,
                               manual),
     _xlpm.return)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D021-05B8-41AA-94F5-107713139D2B}">
  <dimension ref="C4:E5"/>
  <sheetViews>
    <sheetView workbookViewId="0">
      <selection activeCell="E6" sqref="E6"/>
    </sheetView>
  </sheetViews>
  <sheetFormatPr defaultRowHeight="15" x14ac:dyDescent="0.25"/>
  <cols>
    <col min="1" max="3" width="9.140625" style="2"/>
    <col min="4" max="4" width="24.5703125" style="2" customWidth="1"/>
    <col min="5" max="16384" width="9.140625" style="2"/>
  </cols>
  <sheetData>
    <row r="4" spans="3:5" x14ac:dyDescent="0.25">
      <c r="C4" s="2" t="s">
        <v>0</v>
      </c>
      <c r="D4" s="2" t="s">
        <v>16</v>
      </c>
      <c r="E4" s="2" t="s">
        <v>17</v>
      </c>
    </row>
    <row r="5" spans="3:5" x14ac:dyDescent="0.25">
      <c r="C5" s="2">
        <v>1</v>
      </c>
      <c r="D5" s="2" t="s">
        <v>18</v>
      </c>
      <c r="E5" s="2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7"/>
  <sheetViews>
    <sheetView workbookViewId="0">
      <selection activeCell="J4" sqref="J4"/>
    </sheetView>
  </sheetViews>
  <sheetFormatPr defaultRowHeight="15" x14ac:dyDescent="0.25"/>
  <cols>
    <col min="1" max="3" width="9.140625" style="2"/>
    <col min="4" max="4" width="20" style="2" customWidth="1"/>
    <col min="5" max="5" width="11.140625" style="2" customWidth="1"/>
    <col min="6" max="6" width="21.42578125" style="2" customWidth="1"/>
    <col min="7" max="7" width="19.5703125" style="2" customWidth="1"/>
    <col min="8" max="8" width="31.85546875" customWidth="1"/>
    <col min="9" max="9" width="32.28515625" style="2" customWidth="1"/>
    <col min="10" max="10" width="28.28515625" style="2" customWidth="1"/>
    <col min="12" max="16384" width="9.140625" style="2"/>
  </cols>
  <sheetData>
    <row r="1" spans="3:11" x14ac:dyDescent="0.25">
      <c r="H1" s="2"/>
      <c r="K1" s="2"/>
    </row>
    <row r="2" spans="3:11" x14ac:dyDescent="0.25">
      <c r="H2" s="2"/>
      <c r="K2" s="2"/>
    </row>
    <row r="3" spans="3:11" x14ac:dyDescent="0.25">
      <c r="C3" s="2" t="s">
        <v>0</v>
      </c>
      <c r="D3" s="2" t="s">
        <v>1</v>
      </c>
      <c r="E3" s="2" t="s">
        <v>5</v>
      </c>
      <c r="F3" s="2" t="s">
        <v>6</v>
      </c>
      <c r="G3" s="2" t="s">
        <v>2</v>
      </c>
      <c r="H3" s="2" t="s">
        <v>3</v>
      </c>
      <c r="I3" s="2" t="s">
        <v>4</v>
      </c>
      <c r="J3" s="2" t="s">
        <v>9</v>
      </c>
      <c r="K3" s="2"/>
    </row>
    <row r="4" spans="3:11" x14ac:dyDescent="0.25">
      <c r="C4" s="2" cm="1">
        <f t="array" ref="C4">ROW() - ROW(tbl_input[#Headers])</f>
        <v>1</v>
      </c>
      <c r="D4" s="2" t="s">
        <v>7</v>
      </c>
      <c r="E4" s="2">
        <v>10</v>
      </c>
      <c r="F4" s="2">
        <v>1</v>
      </c>
      <c r="G4" s="2" t="s">
        <v>8</v>
      </c>
      <c r="H4" s="2"/>
      <c r="J4" s="2" t="str" cm="1">
        <f t="array" ref="J4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auto,
                               TRUE,
                               manual),
     _xlpm.return)</f>
        <v>a-01</v>
      </c>
      <c r="K4" s="2"/>
    </row>
    <row r="5" spans="3:11" x14ac:dyDescent="0.25">
      <c r="C5" s="2" cm="1">
        <f t="array" ref="C5">ROW() - ROW(tbl_input[#Headers])</f>
        <v>2</v>
      </c>
      <c r="D5" s="2" t="s">
        <v>10</v>
      </c>
      <c r="E5" s="2">
        <v>11</v>
      </c>
      <c r="F5" s="2">
        <v>3</v>
      </c>
      <c r="G5" s="2" t="s">
        <v>13</v>
      </c>
      <c r="H5" s="2"/>
      <c r="J5" s="2" t="str" cm="1">
        <f t="array" ref="J5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auto,
                               TRUE,
                               manual),
     _xlpm.return)</f>
        <v>a-02</v>
      </c>
    </row>
    <row r="6" spans="3:11" x14ac:dyDescent="0.25">
      <c r="C6" s="2" cm="1">
        <f t="array" ref="C6">ROW() - ROW(tbl_input[#Headers])</f>
        <v>3</v>
      </c>
      <c r="D6" s="2" t="s">
        <v>10</v>
      </c>
      <c r="E6" s="2">
        <v>9</v>
      </c>
      <c r="F6" s="2">
        <v>4</v>
      </c>
      <c r="G6" s="2" t="s">
        <v>14</v>
      </c>
      <c r="H6" s="2"/>
      <c r="J6" s="2" t="str" cm="1">
        <f t="array" ref="J6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auto,
                               TRUE,
                               manual),
     _xlpm.return)</f>
        <v>a-03</v>
      </c>
    </row>
    <row r="7" spans="3:11" x14ac:dyDescent="0.25">
      <c r="C7" s="2" cm="1">
        <f t="array" ref="C7">ROW() - ROW(tbl_input[#Headers])</f>
        <v>4</v>
      </c>
      <c r="D7" s="2" t="s">
        <v>22</v>
      </c>
      <c r="E7" s="2">
        <v>10</v>
      </c>
      <c r="F7" s="2">
        <v>2</v>
      </c>
      <c r="G7" s="2" t="s">
        <v>8</v>
      </c>
      <c r="H7" s="2"/>
      <c r="J7" s="4" t="str" cm="1">
        <f t="array" ref="J7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auto,
                               TRUE,
                               manual),
     _xlpm.return)</f>
        <v>a-01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E632-5940-4B85-94CC-6989663E09DF}">
  <dimension ref="B4:D7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9.140625" style="2"/>
    <col min="3" max="3" width="19.140625" style="2" customWidth="1"/>
    <col min="4" max="4" width="30.7109375" style="2" customWidth="1"/>
    <col min="5" max="16384" width="9.140625" style="1"/>
  </cols>
  <sheetData>
    <row r="4" spans="2:4" x14ac:dyDescent="0.25">
      <c r="B4" s="3" t="s">
        <v>0</v>
      </c>
      <c r="C4" s="3" t="s">
        <v>11</v>
      </c>
      <c r="D4" s="3" t="s">
        <v>12</v>
      </c>
    </row>
    <row r="5" spans="2:4" x14ac:dyDescent="0.25">
      <c r="B5" s="2" cm="1">
        <f t="array" ref="B5:B7">_xlfn.LET(_xlpm.device_count,      ROWS(_xlfn.ANCHORARRAY(C5)),
     _xlpm.return,            _xlfn.SEQUENCE(_xlpm.device_count, 1, 1, 1),
     _xlpm.return)</f>
        <v>1</v>
      </c>
      <c r="C5" s="2" t="str" cm="1">
        <f t="array" ref="C5:C7">_xlfn._xlws.SORT(_xlfn.UNIQUE(tbl_input[device_name]))</f>
        <v>serv_14</v>
      </c>
      <c r="D5" s="2" cm="1">
        <f t="array" ref="D5:D7">COUNTIF(tbl_input[device_name],_xlfn.ANCHORARRAY(
         C5))</f>
        <v>1</v>
      </c>
    </row>
    <row r="6" spans="2:4" x14ac:dyDescent="0.25">
      <c r="B6" s="2">
        <v>2</v>
      </c>
      <c r="C6" s="2" t="str">
        <v>sw_01</v>
      </c>
      <c r="D6" s="2">
        <v>1</v>
      </c>
    </row>
    <row r="7" spans="2:4" x14ac:dyDescent="0.25">
      <c r="B7" s="2">
        <v>3</v>
      </c>
      <c r="C7" s="2" t="str">
        <v>sw_02</v>
      </c>
      <c r="D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61E8-3F49-4DDB-A26F-8A90EA3BFDDB}">
  <dimension ref="B3:D6"/>
  <sheetViews>
    <sheetView workbookViewId="0">
      <selection activeCell="C14" sqref="C14"/>
    </sheetView>
  </sheetViews>
  <sheetFormatPr defaultRowHeight="15" x14ac:dyDescent="0.25"/>
  <cols>
    <col min="1" max="2" width="9.140625" style="2"/>
    <col min="3" max="3" width="21.140625" style="2" customWidth="1"/>
    <col min="4" max="4" width="36.85546875" style="2" customWidth="1"/>
    <col min="5" max="16384" width="9.140625" style="2"/>
  </cols>
  <sheetData>
    <row r="3" spans="2:4" x14ac:dyDescent="0.25">
      <c r="B3" s="3" t="s">
        <v>0</v>
      </c>
      <c r="C3" s="3" t="s">
        <v>15</v>
      </c>
      <c r="D3" s="3" t="s">
        <v>20</v>
      </c>
    </row>
    <row r="4" spans="2:4" x14ac:dyDescent="0.25">
      <c r="B4" s="2" cm="1">
        <f t="array" ref="B4:B6">_xlfn.LET(_xlpm.device_count,      ROWS(_xlfn.ANCHORARRAY(C4)),
     _xlpm.return,            _xlfn.SEQUENCE(_xlpm.device_count, 1, 1, 1),
     _xlpm.return)</f>
        <v>1</v>
      </c>
      <c r="C4" s="2" t="str" cm="1">
        <f t="array" ref="C4:C6">_xlfn._xlws.SORT(_xlfn.UNIQUE(tbl_input[cabinet_final]))</f>
        <v>a-01</v>
      </c>
      <c r="D4" s="2" cm="1">
        <f t="array" ref="D4:D6">COUNTIF(tbl_input[cabinet_final],_xlfn.ANCHORARRAY(
         C4))</f>
        <v>2</v>
      </c>
    </row>
    <row r="5" spans="2:4" x14ac:dyDescent="0.25">
      <c r="B5" s="2">
        <v>2</v>
      </c>
      <c r="C5" s="2" t="str">
        <v>a-02</v>
      </c>
      <c r="D5" s="2">
        <v>1</v>
      </c>
    </row>
    <row r="6" spans="2:4" x14ac:dyDescent="0.25">
      <c r="B6" s="2">
        <v>3</v>
      </c>
      <c r="C6" s="2" t="str">
        <v>a-03</v>
      </c>
      <c r="D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CF6E-DA60-46DF-A3BA-21BF9407E89A}">
  <dimension ref="C3:G147"/>
  <sheetViews>
    <sheetView topLeftCell="A22" workbookViewId="0">
      <selection activeCell="E5" sqref="E5"/>
    </sheetView>
  </sheetViews>
  <sheetFormatPr defaultRowHeight="15" x14ac:dyDescent="0.25"/>
  <cols>
    <col min="1" max="3" width="9.140625" style="2"/>
    <col min="4" max="4" width="14.7109375" style="2" customWidth="1"/>
    <col min="5" max="5" width="14" style="2" customWidth="1"/>
    <col min="6" max="6" width="31.140625" style="2" customWidth="1"/>
    <col min="7" max="7" width="28.85546875" style="2" customWidth="1"/>
    <col min="8" max="16384" width="9.140625" style="2"/>
  </cols>
  <sheetData>
    <row r="3" spans="3:7" x14ac:dyDescent="0.25">
      <c r="C3" s="3" t="s">
        <v>0</v>
      </c>
      <c r="D3" s="3" t="s">
        <v>24</v>
      </c>
      <c r="E3" s="3" t="s">
        <v>15</v>
      </c>
      <c r="F3" s="3" t="s">
        <v>19</v>
      </c>
      <c r="G3" s="3" t="s">
        <v>21</v>
      </c>
    </row>
    <row r="4" spans="3:7" x14ac:dyDescent="0.25">
      <c r="C4" s="2" cm="1">
        <f t="array" ref="C4:C147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1, 1),
     _xlpm.return,                _xlpm.root_seq,
     _xlpm.return)</f>
        <v>1</v>
      </c>
      <c r="D4" s="2" cm="1">
        <f t="array" ref="D4:D147">_xlfn.XLOOKUP(_xlfn.ANCHORARRAY(E4),_xlfn.ANCHORARRAY(
         cabinet_analizing!C4),_xlfn.ANCHORARRAY(
         cabinet_analizing!B4),
         "FIXME", 0)</f>
        <v>1</v>
      </c>
      <c r="E4" s="2" t="str" cm="1">
        <f t="array" ref="E4:E147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0, 1),
     _xlpm.cabinet_index,         QUOTIENT(_xlpm.root_seq,
                                     _xlpm.rus_per_cabinet) + 1,
     _xlpm.return,                _xlfn.XLOOKUP(_xlpm.cabinet_index,_xlfn.ANCHORARRAY(
                                    cabinet_analizing!B4),_xlfn.ANCHORARRAY(
                                    cabinet_analizing!C4),
                                    "FIXME", 0),
     _xlpm.return)</f>
        <v>a-01</v>
      </c>
      <c r="F4" s="2" cm="1">
        <f t="array" ref="F4:F147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0, 1),
     _xlpm.return,                MOD(_xlpm.root_seq,
                                _xlpm.rus_per_cabinet) + 1,
     _xlpm.return)</f>
        <v>1</v>
      </c>
      <c r="G4" s="2" t="str" cm="1">
        <f t="array" ref="G4:G147">_xlfn.LET(_xlpm.cabinets_col,_xlfn.ANCHORARRAY(            E4),
     _xlpm.ru_col,_xlfn.ANCHORARRAY(                  F4),
     _xlpm.device_name_col_num,     MATCH("device_name", tbl_input[#Headers], 0),
     _xlpm.lambda_fcn,              _xlfn.LAMBDA(_xlpm.cabinet,_xlpm.ru,
                                     _xlfn.LET(_xlpm.filtering,    _xlfn._xlws.FILTER(tbl_input[],
                                                              ((tbl_input[cabinet_final] = _xlpm.cabinet) *
                                                               (_xlpm.ru &gt;= tbl_input[base_ru]) *
                                                               (_xlpm.ru &lt;= tbl_input[base_ru] + tbl_input[device_ru_height] - 1)),
                                                              FALSE),
                                         _xlpm.col_select,   _xlfn.CHOOSECOLS(_xlpm.filtering, _xlpm.device_name_col_num),
                                         _xlpm.to_text,      _xlfn.ARRAYTOTEXT(_xlpm.col_select),
                                         _xlpm.return,       IF(ISERROR(_xlpm.to_text),
                                                          "",
                                                          SUBSTITUTE(_xlpm.to_text, " ", "")),
                                         _xlpm.return)),
     _xlpm.map_return,               _xlfn.MAP(_xlfn.ANCHORARRAY(E4),_xlfn.ANCHORARRAY( F4),
                                   _xlpm.lambda_fcn),
     _xlpm.return,                   _xlpm.map_return,
     _xlpm.return)</f>
        <v/>
      </c>
    </row>
    <row r="5" spans="3:7" x14ac:dyDescent="0.25">
      <c r="C5" s="2">
        <v>2</v>
      </c>
      <c r="D5" s="2">
        <v>1</v>
      </c>
      <c r="E5" s="2" t="str">
        <v>a-01</v>
      </c>
      <c r="F5" s="2">
        <v>2</v>
      </c>
      <c r="G5" s="2" t="str">
        <v/>
      </c>
    </row>
    <row r="6" spans="3:7" x14ac:dyDescent="0.25">
      <c r="C6" s="2">
        <v>3</v>
      </c>
      <c r="D6" s="2">
        <v>1</v>
      </c>
      <c r="E6" s="2" t="str">
        <v>a-01</v>
      </c>
      <c r="F6" s="2">
        <v>3</v>
      </c>
      <c r="G6" s="2" t="str">
        <v/>
      </c>
    </row>
    <row r="7" spans="3:7" x14ac:dyDescent="0.25">
      <c r="C7" s="2">
        <v>4</v>
      </c>
      <c r="D7" s="2">
        <v>1</v>
      </c>
      <c r="E7" s="2" t="str">
        <v>a-01</v>
      </c>
      <c r="F7" s="2">
        <v>4</v>
      </c>
      <c r="G7" s="2" t="str">
        <v/>
      </c>
    </row>
    <row r="8" spans="3:7" x14ac:dyDescent="0.25">
      <c r="C8" s="2">
        <v>5</v>
      </c>
      <c r="D8" s="2">
        <v>1</v>
      </c>
      <c r="E8" s="2" t="str">
        <v>a-01</v>
      </c>
      <c r="F8" s="2">
        <v>5</v>
      </c>
      <c r="G8" s="2" t="str">
        <v/>
      </c>
    </row>
    <row r="9" spans="3:7" x14ac:dyDescent="0.25">
      <c r="C9" s="2">
        <v>6</v>
      </c>
      <c r="D9" s="2">
        <v>1</v>
      </c>
      <c r="E9" s="2" t="str">
        <v>a-01</v>
      </c>
      <c r="F9" s="2">
        <v>6</v>
      </c>
      <c r="G9" s="2" t="str">
        <v/>
      </c>
    </row>
    <row r="10" spans="3:7" x14ac:dyDescent="0.25">
      <c r="C10" s="2">
        <v>7</v>
      </c>
      <c r="D10" s="2">
        <v>1</v>
      </c>
      <c r="E10" s="2" t="str">
        <v>a-01</v>
      </c>
      <c r="F10" s="2">
        <v>7</v>
      </c>
      <c r="G10" s="2" t="str">
        <v/>
      </c>
    </row>
    <row r="11" spans="3:7" x14ac:dyDescent="0.25">
      <c r="C11" s="2">
        <v>8</v>
      </c>
      <c r="D11" s="2">
        <v>1</v>
      </c>
      <c r="E11" s="2" t="str">
        <v>a-01</v>
      </c>
      <c r="F11" s="2">
        <v>8</v>
      </c>
      <c r="G11" s="2" t="str">
        <v/>
      </c>
    </row>
    <row r="12" spans="3:7" x14ac:dyDescent="0.25">
      <c r="C12" s="2">
        <v>9</v>
      </c>
      <c r="D12" s="2">
        <v>1</v>
      </c>
      <c r="E12" s="2" t="str">
        <v>a-01</v>
      </c>
      <c r="F12" s="2">
        <v>9</v>
      </c>
      <c r="G12" s="2" t="str">
        <v/>
      </c>
    </row>
    <row r="13" spans="3:7" x14ac:dyDescent="0.25">
      <c r="C13" s="2">
        <v>10</v>
      </c>
      <c r="D13" s="2">
        <v>1</v>
      </c>
      <c r="E13" s="2" t="str">
        <v>a-01</v>
      </c>
      <c r="F13" s="2">
        <v>10</v>
      </c>
      <c r="G13" s="2" t="str">
        <v>sw_01,serv_14</v>
      </c>
    </row>
    <row r="14" spans="3:7" x14ac:dyDescent="0.25">
      <c r="C14" s="2">
        <v>11</v>
      </c>
      <c r="D14" s="2">
        <v>1</v>
      </c>
      <c r="E14" s="2" t="str">
        <v>a-01</v>
      </c>
      <c r="F14" s="2">
        <v>11</v>
      </c>
      <c r="G14" s="2" t="str">
        <v>serv_14</v>
      </c>
    </row>
    <row r="15" spans="3:7" x14ac:dyDescent="0.25">
      <c r="C15" s="2">
        <v>12</v>
      </c>
      <c r="D15" s="2">
        <v>1</v>
      </c>
      <c r="E15" s="2" t="str">
        <v>a-01</v>
      </c>
      <c r="F15" s="2">
        <v>12</v>
      </c>
      <c r="G15" s="2" t="str">
        <v/>
      </c>
    </row>
    <row r="16" spans="3:7" x14ac:dyDescent="0.25">
      <c r="C16" s="2">
        <v>13</v>
      </c>
      <c r="D16" s="2">
        <v>1</v>
      </c>
      <c r="E16" s="2" t="str">
        <v>a-01</v>
      </c>
      <c r="F16" s="2">
        <v>13</v>
      </c>
      <c r="G16" s="2" t="str">
        <v/>
      </c>
    </row>
    <row r="17" spans="3:7" x14ac:dyDescent="0.25">
      <c r="C17" s="2">
        <v>14</v>
      </c>
      <c r="D17" s="2">
        <v>1</v>
      </c>
      <c r="E17" s="2" t="str">
        <v>a-01</v>
      </c>
      <c r="F17" s="2">
        <v>14</v>
      </c>
      <c r="G17" s="2" t="str">
        <v/>
      </c>
    </row>
    <row r="18" spans="3:7" x14ac:dyDescent="0.25">
      <c r="C18" s="2">
        <v>15</v>
      </c>
      <c r="D18" s="2">
        <v>1</v>
      </c>
      <c r="E18" s="2" t="str">
        <v>a-01</v>
      </c>
      <c r="F18" s="2">
        <v>15</v>
      </c>
      <c r="G18" s="2" t="str">
        <v/>
      </c>
    </row>
    <row r="19" spans="3:7" x14ac:dyDescent="0.25">
      <c r="C19" s="2">
        <v>16</v>
      </c>
      <c r="D19" s="2">
        <v>1</v>
      </c>
      <c r="E19" s="2" t="str">
        <v>a-01</v>
      </c>
      <c r="F19" s="2">
        <v>16</v>
      </c>
      <c r="G19" s="2" t="str">
        <v/>
      </c>
    </row>
    <row r="20" spans="3:7" x14ac:dyDescent="0.25">
      <c r="C20" s="2">
        <v>17</v>
      </c>
      <c r="D20" s="2">
        <v>1</v>
      </c>
      <c r="E20" s="2" t="str">
        <v>a-01</v>
      </c>
      <c r="F20" s="2">
        <v>17</v>
      </c>
      <c r="G20" s="2" t="str">
        <v/>
      </c>
    </row>
    <row r="21" spans="3:7" x14ac:dyDescent="0.25">
      <c r="C21" s="2">
        <v>18</v>
      </c>
      <c r="D21" s="2">
        <v>1</v>
      </c>
      <c r="E21" s="2" t="str">
        <v>a-01</v>
      </c>
      <c r="F21" s="2">
        <v>18</v>
      </c>
      <c r="G21" s="2" t="str">
        <v/>
      </c>
    </row>
    <row r="22" spans="3:7" x14ac:dyDescent="0.25">
      <c r="C22" s="2">
        <v>19</v>
      </c>
      <c r="D22" s="2">
        <v>1</v>
      </c>
      <c r="E22" s="2" t="str">
        <v>a-01</v>
      </c>
      <c r="F22" s="2">
        <v>19</v>
      </c>
      <c r="G22" s="2" t="str">
        <v/>
      </c>
    </row>
    <row r="23" spans="3:7" x14ac:dyDescent="0.25">
      <c r="C23" s="2">
        <v>20</v>
      </c>
      <c r="D23" s="2">
        <v>1</v>
      </c>
      <c r="E23" s="2" t="str">
        <v>a-01</v>
      </c>
      <c r="F23" s="2">
        <v>20</v>
      </c>
      <c r="G23" s="2" t="str">
        <v/>
      </c>
    </row>
    <row r="24" spans="3:7" x14ac:dyDescent="0.25">
      <c r="C24" s="2">
        <v>21</v>
      </c>
      <c r="D24" s="2">
        <v>1</v>
      </c>
      <c r="E24" s="2" t="str">
        <v>a-01</v>
      </c>
      <c r="F24" s="2">
        <v>21</v>
      </c>
      <c r="G24" s="2" t="str">
        <v/>
      </c>
    </row>
    <row r="25" spans="3:7" x14ac:dyDescent="0.25">
      <c r="C25" s="2">
        <v>22</v>
      </c>
      <c r="D25" s="2">
        <v>1</v>
      </c>
      <c r="E25" s="2" t="str">
        <v>a-01</v>
      </c>
      <c r="F25" s="2">
        <v>22</v>
      </c>
      <c r="G25" s="2" t="str">
        <v/>
      </c>
    </row>
    <row r="26" spans="3:7" x14ac:dyDescent="0.25">
      <c r="C26" s="2">
        <v>23</v>
      </c>
      <c r="D26" s="2">
        <v>1</v>
      </c>
      <c r="E26" s="2" t="str">
        <v>a-01</v>
      </c>
      <c r="F26" s="2">
        <v>23</v>
      </c>
      <c r="G26" s="2" t="str">
        <v/>
      </c>
    </row>
    <row r="27" spans="3:7" x14ac:dyDescent="0.25">
      <c r="C27" s="2">
        <v>24</v>
      </c>
      <c r="D27" s="2">
        <v>1</v>
      </c>
      <c r="E27" s="2" t="str">
        <v>a-01</v>
      </c>
      <c r="F27" s="2">
        <v>24</v>
      </c>
      <c r="G27" s="2" t="str">
        <v/>
      </c>
    </row>
    <row r="28" spans="3:7" x14ac:dyDescent="0.25">
      <c r="C28" s="2">
        <v>25</v>
      </c>
      <c r="D28" s="2">
        <v>1</v>
      </c>
      <c r="E28" s="2" t="str">
        <v>a-01</v>
      </c>
      <c r="F28" s="2">
        <v>25</v>
      </c>
      <c r="G28" s="2" t="str">
        <v/>
      </c>
    </row>
    <row r="29" spans="3:7" x14ac:dyDescent="0.25">
      <c r="C29" s="2">
        <v>26</v>
      </c>
      <c r="D29" s="2">
        <v>1</v>
      </c>
      <c r="E29" s="2" t="str">
        <v>a-01</v>
      </c>
      <c r="F29" s="2">
        <v>26</v>
      </c>
      <c r="G29" s="2" t="str">
        <v/>
      </c>
    </row>
    <row r="30" spans="3:7" x14ac:dyDescent="0.25">
      <c r="C30" s="2">
        <v>27</v>
      </c>
      <c r="D30" s="2">
        <v>1</v>
      </c>
      <c r="E30" s="2" t="str">
        <v>a-01</v>
      </c>
      <c r="F30" s="2">
        <v>27</v>
      </c>
      <c r="G30" s="2" t="str">
        <v/>
      </c>
    </row>
    <row r="31" spans="3:7" x14ac:dyDescent="0.25">
      <c r="C31" s="2">
        <v>28</v>
      </c>
      <c r="D31" s="2">
        <v>1</v>
      </c>
      <c r="E31" s="2" t="str">
        <v>a-01</v>
      </c>
      <c r="F31" s="2">
        <v>28</v>
      </c>
      <c r="G31" s="2" t="str">
        <v/>
      </c>
    </row>
    <row r="32" spans="3:7" x14ac:dyDescent="0.25">
      <c r="C32" s="2">
        <v>29</v>
      </c>
      <c r="D32" s="2">
        <v>1</v>
      </c>
      <c r="E32" s="2" t="str">
        <v>a-01</v>
      </c>
      <c r="F32" s="2">
        <v>29</v>
      </c>
      <c r="G32" s="2" t="str">
        <v/>
      </c>
    </row>
    <row r="33" spans="3:7" x14ac:dyDescent="0.25">
      <c r="C33" s="2">
        <v>30</v>
      </c>
      <c r="D33" s="2">
        <v>1</v>
      </c>
      <c r="E33" s="2" t="str">
        <v>a-01</v>
      </c>
      <c r="F33" s="2">
        <v>30</v>
      </c>
      <c r="G33" s="2" t="str">
        <v/>
      </c>
    </row>
    <row r="34" spans="3:7" x14ac:dyDescent="0.25">
      <c r="C34" s="2">
        <v>31</v>
      </c>
      <c r="D34" s="2">
        <v>1</v>
      </c>
      <c r="E34" s="2" t="str">
        <v>a-01</v>
      </c>
      <c r="F34" s="2">
        <v>31</v>
      </c>
      <c r="G34" s="2" t="str">
        <v/>
      </c>
    </row>
    <row r="35" spans="3:7" x14ac:dyDescent="0.25">
      <c r="C35" s="2">
        <v>32</v>
      </c>
      <c r="D35" s="2">
        <v>1</v>
      </c>
      <c r="E35" s="2" t="str">
        <v>a-01</v>
      </c>
      <c r="F35" s="2">
        <v>32</v>
      </c>
      <c r="G35" s="2" t="str">
        <v/>
      </c>
    </row>
    <row r="36" spans="3:7" x14ac:dyDescent="0.25">
      <c r="C36" s="2">
        <v>33</v>
      </c>
      <c r="D36" s="2">
        <v>1</v>
      </c>
      <c r="E36" s="2" t="str">
        <v>a-01</v>
      </c>
      <c r="F36" s="2">
        <v>33</v>
      </c>
      <c r="G36" s="2" t="str">
        <v/>
      </c>
    </row>
    <row r="37" spans="3:7" x14ac:dyDescent="0.25">
      <c r="C37" s="2">
        <v>34</v>
      </c>
      <c r="D37" s="2">
        <v>1</v>
      </c>
      <c r="E37" s="2" t="str">
        <v>a-01</v>
      </c>
      <c r="F37" s="2">
        <v>34</v>
      </c>
      <c r="G37" s="2" t="str">
        <v/>
      </c>
    </row>
    <row r="38" spans="3:7" x14ac:dyDescent="0.25">
      <c r="C38" s="2">
        <v>35</v>
      </c>
      <c r="D38" s="2">
        <v>1</v>
      </c>
      <c r="E38" s="2" t="str">
        <v>a-01</v>
      </c>
      <c r="F38" s="2">
        <v>35</v>
      </c>
      <c r="G38" s="2" t="str">
        <v/>
      </c>
    </row>
    <row r="39" spans="3:7" x14ac:dyDescent="0.25">
      <c r="C39" s="2">
        <v>36</v>
      </c>
      <c r="D39" s="2">
        <v>1</v>
      </c>
      <c r="E39" s="2" t="str">
        <v>a-01</v>
      </c>
      <c r="F39" s="2">
        <v>36</v>
      </c>
      <c r="G39" s="2" t="str">
        <v/>
      </c>
    </row>
    <row r="40" spans="3:7" x14ac:dyDescent="0.25">
      <c r="C40" s="2">
        <v>37</v>
      </c>
      <c r="D40" s="2">
        <v>1</v>
      </c>
      <c r="E40" s="2" t="str">
        <v>a-01</v>
      </c>
      <c r="F40" s="2">
        <v>37</v>
      </c>
      <c r="G40" s="2" t="str">
        <v/>
      </c>
    </row>
    <row r="41" spans="3:7" x14ac:dyDescent="0.25">
      <c r="C41" s="2">
        <v>38</v>
      </c>
      <c r="D41" s="2">
        <v>1</v>
      </c>
      <c r="E41" s="2" t="str">
        <v>a-01</v>
      </c>
      <c r="F41" s="2">
        <v>38</v>
      </c>
      <c r="G41" s="2" t="str">
        <v/>
      </c>
    </row>
    <row r="42" spans="3:7" x14ac:dyDescent="0.25">
      <c r="C42" s="2">
        <v>39</v>
      </c>
      <c r="D42" s="2">
        <v>1</v>
      </c>
      <c r="E42" s="2" t="str">
        <v>a-01</v>
      </c>
      <c r="F42" s="2">
        <v>39</v>
      </c>
      <c r="G42" s="2" t="str">
        <v/>
      </c>
    </row>
    <row r="43" spans="3:7" x14ac:dyDescent="0.25">
      <c r="C43" s="2">
        <v>40</v>
      </c>
      <c r="D43" s="2">
        <v>1</v>
      </c>
      <c r="E43" s="2" t="str">
        <v>a-01</v>
      </c>
      <c r="F43" s="2">
        <v>40</v>
      </c>
      <c r="G43" s="2" t="str">
        <v/>
      </c>
    </row>
    <row r="44" spans="3:7" x14ac:dyDescent="0.25">
      <c r="C44" s="2">
        <v>41</v>
      </c>
      <c r="D44" s="2">
        <v>1</v>
      </c>
      <c r="E44" s="2" t="str">
        <v>a-01</v>
      </c>
      <c r="F44" s="2">
        <v>41</v>
      </c>
      <c r="G44" s="2" t="str">
        <v/>
      </c>
    </row>
    <row r="45" spans="3:7" x14ac:dyDescent="0.25">
      <c r="C45" s="2">
        <v>42</v>
      </c>
      <c r="D45" s="2">
        <v>1</v>
      </c>
      <c r="E45" s="2" t="str">
        <v>a-01</v>
      </c>
      <c r="F45" s="2">
        <v>42</v>
      </c>
      <c r="G45" s="2" t="str">
        <v/>
      </c>
    </row>
    <row r="46" spans="3:7" x14ac:dyDescent="0.25">
      <c r="C46" s="2">
        <v>43</v>
      </c>
      <c r="D46" s="2">
        <v>1</v>
      </c>
      <c r="E46" s="2" t="str">
        <v>a-01</v>
      </c>
      <c r="F46" s="2">
        <v>43</v>
      </c>
      <c r="G46" s="2" t="str">
        <v/>
      </c>
    </row>
    <row r="47" spans="3:7" x14ac:dyDescent="0.25">
      <c r="C47" s="2">
        <v>44</v>
      </c>
      <c r="D47" s="2">
        <v>1</v>
      </c>
      <c r="E47" s="2" t="str">
        <v>a-01</v>
      </c>
      <c r="F47" s="2">
        <v>44</v>
      </c>
      <c r="G47" s="2" t="str">
        <v/>
      </c>
    </row>
    <row r="48" spans="3:7" x14ac:dyDescent="0.25">
      <c r="C48" s="2">
        <v>45</v>
      </c>
      <c r="D48" s="2">
        <v>1</v>
      </c>
      <c r="E48" s="2" t="str">
        <v>a-01</v>
      </c>
      <c r="F48" s="2">
        <v>45</v>
      </c>
      <c r="G48" s="2" t="str">
        <v/>
      </c>
    </row>
    <row r="49" spans="3:7" x14ac:dyDescent="0.25">
      <c r="C49" s="2">
        <v>46</v>
      </c>
      <c r="D49" s="2">
        <v>1</v>
      </c>
      <c r="E49" s="2" t="str">
        <v>a-01</v>
      </c>
      <c r="F49" s="2">
        <v>46</v>
      </c>
      <c r="G49" s="2" t="str">
        <v/>
      </c>
    </row>
    <row r="50" spans="3:7" x14ac:dyDescent="0.25">
      <c r="C50" s="2">
        <v>47</v>
      </c>
      <c r="D50" s="2">
        <v>1</v>
      </c>
      <c r="E50" s="2" t="str">
        <v>a-01</v>
      </c>
      <c r="F50" s="2">
        <v>47</v>
      </c>
      <c r="G50" s="2" t="str">
        <v/>
      </c>
    </row>
    <row r="51" spans="3:7" x14ac:dyDescent="0.25">
      <c r="C51" s="2">
        <v>48</v>
      </c>
      <c r="D51" s="2">
        <v>1</v>
      </c>
      <c r="E51" s="2" t="str">
        <v>a-01</v>
      </c>
      <c r="F51" s="2">
        <v>48</v>
      </c>
      <c r="G51" s="2" t="str">
        <v/>
      </c>
    </row>
    <row r="52" spans="3:7" x14ac:dyDescent="0.25">
      <c r="C52" s="2">
        <v>49</v>
      </c>
      <c r="D52" s="2">
        <v>2</v>
      </c>
      <c r="E52" s="2" t="str">
        <v>a-02</v>
      </c>
      <c r="F52" s="2">
        <v>1</v>
      </c>
      <c r="G52" s="2" t="str">
        <v/>
      </c>
    </row>
    <row r="53" spans="3:7" x14ac:dyDescent="0.25">
      <c r="C53" s="2">
        <v>50</v>
      </c>
      <c r="D53" s="2">
        <v>2</v>
      </c>
      <c r="E53" s="2" t="str">
        <v>a-02</v>
      </c>
      <c r="F53" s="2">
        <v>2</v>
      </c>
      <c r="G53" s="2" t="str">
        <v/>
      </c>
    </row>
    <row r="54" spans="3:7" x14ac:dyDescent="0.25">
      <c r="C54" s="2">
        <v>51</v>
      </c>
      <c r="D54" s="2">
        <v>2</v>
      </c>
      <c r="E54" s="2" t="str">
        <v>a-02</v>
      </c>
      <c r="F54" s="2">
        <v>3</v>
      </c>
      <c r="G54" s="2" t="str">
        <v/>
      </c>
    </row>
    <row r="55" spans="3:7" x14ac:dyDescent="0.25">
      <c r="C55" s="2">
        <v>52</v>
      </c>
      <c r="D55" s="2">
        <v>2</v>
      </c>
      <c r="E55" s="2" t="str">
        <v>a-02</v>
      </c>
      <c r="F55" s="2">
        <v>4</v>
      </c>
      <c r="G55" s="2" t="str">
        <v/>
      </c>
    </row>
    <row r="56" spans="3:7" x14ac:dyDescent="0.25">
      <c r="C56" s="2">
        <v>53</v>
      </c>
      <c r="D56" s="2">
        <v>2</v>
      </c>
      <c r="E56" s="2" t="str">
        <v>a-02</v>
      </c>
      <c r="F56" s="2">
        <v>5</v>
      </c>
      <c r="G56" s="2" t="str">
        <v/>
      </c>
    </row>
    <row r="57" spans="3:7" x14ac:dyDescent="0.25">
      <c r="C57" s="2">
        <v>54</v>
      </c>
      <c r="D57" s="2">
        <v>2</v>
      </c>
      <c r="E57" s="2" t="str">
        <v>a-02</v>
      </c>
      <c r="F57" s="2">
        <v>6</v>
      </c>
      <c r="G57" s="2" t="str">
        <v/>
      </c>
    </row>
    <row r="58" spans="3:7" x14ac:dyDescent="0.25">
      <c r="C58" s="2">
        <v>55</v>
      </c>
      <c r="D58" s="2">
        <v>2</v>
      </c>
      <c r="E58" s="2" t="str">
        <v>a-02</v>
      </c>
      <c r="F58" s="2">
        <v>7</v>
      </c>
      <c r="G58" s="2" t="str">
        <v/>
      </c>
    </row>
    <row r="59" spans="3:7" x14ac:dyDescent="0.25">
      <c r="C59" s="2">
        <v>56</v>
      </c>
      <c r="D59" s="2">
        <v>2</v>
      </c>
      <c r="E59" s="2" t="str">
        <v>a-02</v>
      </c>
      <c r="F59" s="2">
        <v>8</v>
      </c>
      <c r="G59" s="2" t="str">
        <v/>
      </c>
    </row>
    <row r="60" spans="3:7" x14ac:dyDescent="0.25">
      <c r="C60" s="2">
        <v>57</v>
      </c>
      <c r="D60" s="2">
        <v>2</v>
      </c>
      <c r="E60" s="2" t="str">
        <v>a-02</v>
      </c>
      <c r="F60" s="2">
        <v>9</v>
      </c>
      <c r="G60" s="2" t="str">
        <v/>
      </c>
    </row>
    <row r="61" spans="3:7" x14ac:dyDescent="0.25">
      <c r="C61" s="2">
        <v>58</v>
      </c>
      <c r="D61" s="2">
        <v>2</v>
      </c>
      <c r="E61" s="2" t="str">
        <v>a-02</v>
      </c>
      <c r="F61" s="2">
        <v>10</v>
      </c>
      <c r="G61" s="2" t="str">
        <v/>
      </c>
    </row>
    <row r="62" spans="3:7" x14ac:dyDescent="0.25">
      <c r="C62" s="2">
        <v>59</v>
      </c>
      <c r="D62" s="2">
        <v>2</v>
      </c>
      <c r="E62" s="2" t="str">
        <v>a-02</v>
      </c>
      <c r="F62" s="2">
        <v>11</v>
      </c>
      <c r="G62" s="2" t="str">
        <v>sw_02</v>
      </c>
    </row>
    <row r="63" spans="3:7" x14ac:dyDescent="0.25">
      <c r="C63" s="2">
        <v>60</v>
      </c>
      <c r="D63" s="2">
        <v>2</v>
      </c>
      <c r="E63" s="2" t="str">
        <v>a-02</v>
      </c>
      <c r="F63" s="2">
        <v>12</v>
      </c>
      <c r="G63" s="2" t="str">
        <v>sw_02</v>
      </c>
    </row>
    <row r="64" spans="3:7" x14ac:dyDescent="0.25">
      <c r="C64" s="2">
        <v>61</v>
      </c>
      <c r="D64" s="2">
        <v>2</v>
      </c>
      <c r="E64" s="2" t="str">
        <v>a-02</v>
      </c>
      <c r="F64" s="2">
        <v>13</v>
      </c>
      <c r="G64" s="2" t="str">
        <v>sw_02</v>
      </c>
    </row>
    <row r="65" spans="3:7" x14ac:dyDescent="0.25">
      <c r="C65" s="2">
        <v>62</v>
      </c>
      <c r="D65" s="2">
        <v>2</v>
      </c>
      <c r="E65" s="2" t="str">
        <v>a-02</v>
      </c>
      <c r="F65" s="2">
        <v>14</v>
      </c>
      <c r="G65" s="2" t="str">
        <v/>
      </c>
    </row>
    <row r="66" spans="3:7" x14ac:dyDescent="0.25">
      <c r="C66" s="2">
        <v>63</v>
      </c>
      <c r="D66" s="2">
        <v>2</v>
      </c>
      <c r="E66" s="2" t="str">
        <v>a-02</v>
      </c>
      <c r="F66" s="2">
        <v>15</v>
      </c>
      <c r="G66" s="2" t="str">
        <v/>
      </c>
    </row>
    <row r="67" spans="3:7" x14ac:dyDescent="0.25">
      <c r="C67" s="2">
        <v>64</v>
      </c>
      <c r="D67" s="2">
        <v>2</v>
      </c>
      <c r="E67" s="2" t="str">
        <v>a-02</v>
      </c>
      <c r="F67" s="2">
        <v>16</v>
      </c>
      <c r="G67" s="2" t="str">
        <v/>
      </c>
    </row>
    <row r="68" spans="3:7" x14ac:dyDescent="0.25">
      <c r="C68" s="2">
        <v>65</v>
      </c>
      <c r="D68" s="2">
        <v>2</v>
      </c>
      <c r="E68" s="2" t="str">
        <v>a-02</v>
      </c>
      <c r="F68" s="2">
        <v>17</v>
      </c>
      <c r="G68" s="2" t="str">
        <v/>
      </c>
    </row>
    <row r="69" spans="3:7" x14ac:dyDescent="0.25">
      <c r="C69" s="2">
        <v>66</v>
      </c>
      <c r="D69" s="2">
        <v>2</v>
      </c>
      <c r="E69" s="2" t="str">
        <v>a-02</v>
      </c>
      <c r="F69" s="2">
        <v>18</v>
      </c>
      <c r="G69" s="2" t="str">
        <v/>
      </c>
    </row>
    <row r="70" spans="3:7" x14ac:dyDescent="0.25">
      <c r="C70" s="2">
        <v>67</v>
      </c>
      <c r="D70" s="2">
        <v>2</v>
      </c>
      <c r="E70" s="2" t="str">
        <v>a-02</v>
      </c>
      <c r="F70" s="2">
        <v>19</v>
      </c>
      <c r="G70" s="2" t="str">
        <v/>
      </c>
    </row>
    <row r="71" spans="3:7" x14ac:dyDescent="0.25">
      <c r="C71" s="2">
        <v>68</v>
      </c>
      <c r="D71" s="2">
        <v>2</v>
      </c>
      <c r="E71" s="2" t="str">
        <v>a-02</v>
      </c>
      <c r="F71" s="2">
        <v>20</v>
      </c>
      <c r="G71" s="2" t="str">
        <v/>
      </c>
    </row>
    <row r="72" spans="3:7" x14ac:dyDescent="0.25">
      <c r="C72" s="2">
        <v>69</v>
      </c>
      <c r="D72" s="2">
        <v>2</v>
      </c>
      <c r="E72" s="2" t="str">
        <v>a-02</v>
      </c>
      <c r="F72" s="2">
        <v>21</v>
      </c>
      <c r="G72" s="2" t="str">
        <v/>
      </c>
    </row>
    <row r="73" spans="3:7" x14ac:dyDescent="0.25">
      <c r="C73" s="2">
        <v>70</v>
      </c>
      <c r="D73" s="2">
        <v>2</v>
      </c>
      <c r="E73" s="2" t="str">
        <v>a-02</v>
      </c>
      <c r="F73" s="2">
        <v>22</v>
      </c>
      <c r="G73" s="2" t="str">
        <v/>
      </c>
    </row>
    <row r="74" spans="3:7" x14ac:dyDescent="0.25">
      <c r="C74" s="2">
        <v>71</v>
      </c>
      <c r="D74" s="2">
        <v>2</v>
      </c>
      <c r="E74" s="2" t="str">
        <v>a-02</v>
      </c>
      <c r="F74" s="2">
        <v>23</v>
      </c>
      <c r="G74" s="2" t="str">
        <v/>
      </c>
    </row>
    <row r="75" spans="3:7" x14ac:dyDescent="0.25">
      <c r="C75" s="2">
        <v>72</v>
      </c>
      <c r="D75" s="2">
        <v>2</v>
      </c>
      <c r="E75" s="2" t="str">
        <v>a-02</v>
      </c>
      <c r="F75" s="2">
        <v>24</v>
      </c>
      <c r="G75" s="2" t="str">
        <v/>
      </c>
    </row>
    <row r="76" spans="3:7" x14ac:dyDescent="0.25">
      <c r="C76" s="2">
        <v>73</v>
      </c>
      <c r="D76" s="2">
        <v>2</v>
      </c>
      <c r="E76" s="2" t="str">
        <v>a-02</v>
      </c>
      <c r="F76" s="2">
        <v>25</v>
      </c>
      <c r="G76" s="2" t="str">
        <v/>
      </c>
    </row>
    <row r="77" spans="3:7" x14ac:dyDescent="0.25">
      <c r="C77" s="2">
        <v>74</v>
      </c>
      <c r="D77" s="2">
        <v>2</v>
      </c>
      <c r="E77" s="2" t="str">
        <v>a-02</v>
      </c>
      <c r="F77" s="2">
        <v>26</v>
      </c>
      <c r="G77" s="2" t="str">
        <v/>
      </c>
    </row>
    <row r="78" spans="3:7" x14ac:dyDescent="0.25">
      <c r="C78" s="2">
        <v>75</v>
      </c>
      <c r="D78" s="2">
        <v>2</v>
      </c>
      <c r="E78" s="2" t="str">
        <v>a-02</v>
      </c>
      <c r="F78" s="2">
        <v>27</v>
      </c>
      <c r="G78" s="2" t="str">
        <v/>
      </c>
    </row>
    <row r="79" spans="3:7" x14ac:dyDescent="0.25">
      <c r="C79" s="2">
        <v>76</v>
      </c>
      <c r="D79" s="2">
        <v>2</v>
      </c>
      <c r="E79" s="2" t="str">
        <v>a-02</v>
      </c>
      <c r="F79" s="2">
        <v>28</v>
      </c>
      <c r="G79" s="2" t="str">
        <v/>
      </c>
    </row>
    <row r="80" spans="3:7" x14ac:dyDescent="0.25">
      <c r="C80" s="2">
        <v>77</v>
      </c>
      <c r="D80" s="2">
        <v>2</v>
      </c>
      <c r="E80" s="2" t="str">
        <v>a-02</v>
      </c>
      <c r="F80" s="2">
        <v>29</v>
      </c>
      <c r="G80" s="2" t="str">
        <v/>
      </c>
    </row>
    <row r="81" spans="3:7" x14ac:dyDescent="0.25">
      <c r="C81" s="2">
        <v>78</v>
      </c>
      <c r="D81" s="2">
        <v>2</v>
      </c>
      <c r="E81" s="2" t="str">
        <v>a-02</v>
      </c>
      <c r="F81" s="2">
        <v>30</v>
      </c>
      <c r="G81" s="2" t="str">
        <v/>
      </c>
    </row>
    <row r="82" spans="3:7" x14ac:dyDescent="0.25">
      <c r="C82" s="2">
        <v>79</v>
      </c>
      <c r="D82" s="2">
        <v>2</v>
      </c>
      <c r="E82" s="2" t="str">
        <v>a-02</v>
      </c>
      <c r="F82" s="2">
        <v>31</v>
      </c>
      <c r="G82" s="2" t="str">
        <v/>
      </c>
    </row>
    <row r="83" spans="3:7" x14ac:dyDescent="0.25">
      <c r="C83" s="2">
        <v>80</v>
      </c>
      <c r="D83" s="2">
        <v>2</v>
      </c>
      <c r="E83" s="2" t="str">
        <v>a-02</v>
      </c>
      <c r="F83" s="2">
        <v>32</v>
      </c>
      <c r="G83" s="2" t="str">
        <v/>
      </c>
    </row>
    <row r="84" spans="3:7" x14ac:dyDescent="0.25">
      <c r="C84" s="2">
        <v>81</v>
      </c>
      <c r="D84" s="2">
        <v>2</v>
      </c>
      <c r="E84" s="2" t="str">
        <v>a-02</v>
      </c>
      <c r="F84" s="2">
        <v>33</v>
      </c>
      <c r="G84" s="2" t="str">
        <v/>
      </c>
    </row>
    <row r="85" spans="3:7" x14ac:dyDescent="0.25">
      <c r="C85" s="2">
        <v>82</v>
      </c>
      <c r="D85" s="2">
        <v>2</v>
      </c>
      <c r="E85" s="2" t="str">
        <v>a-02</v>
      </c>
      <c r="F85" s="2">
        <v>34</v>
      </c>
      <c r="G85" s="2" t="str">
        <v/>
      </c>
    </row>
    <row r="86" spans="3:7" x14ac:dyDescent="0.25">
      <c r="C86" s="2">
        <v>83</v>
      </c>
      <c r="D86" s="2">
        <v>2</v>
      </c>
      <c r="E86" s="2" t="str">
        <v>a-02</v>
      </c>
      <c r="F86" s="2">
        <v>35</v>
      </c>
      <c r="G86" s="2" t="str">
        <v/>
      </c>
    </row>
    <row r="87" spans="3:7" x14ac:dyDescent="0.25">
      <c r="C87" s="2">
        <v>84</v>
      </c>
      <c r="D87" s="2">
        <v>2</v>
      </c>
      <c r="E87" s="2" t="str">
        <v>a-02</v>
      </c>
      <c r="F87" s="2">
        <v>36</v>
      </c>
      <c r="G87" s="2" t="str">
        <v/>
      </c>
    </row>
    <row r="88" spans="3:7" x14ac:dyDescent="0.25">
      <c r="C88" s="2">
        <v>85</v>
      </c>
      <c r="D88" s="2">
        <v>2</v>
      </c>
      <c r="E88" s="2" t="str">
        <v>a-02</v>
      </c>
      <c r="F88" s="2">
        <v>37</v>
      </c>
      <c r="G88" s="2" t="str">
        <v/>
      </c>
    </row>
    <row r="89" spans="3:7" x14ac:dyDescent="0.25">
      <c r="C89" s="2">
        <v>86</v>
      </c>
      <c r="D89" s="2">
        <v>2</v>
      </c>
      <c r="E89" s="2" t="str">
        <v>a-02</v>
      </c>
      <c r="F89" s="2">
        <v>38</v>
      </c>
      <c r="G89" s="2" t="str">
        <v/>
      </c>
    </row>
    <row r="90" spans="3:7" x14ac:dyDescent="0.25">
      <c r="C90" s="2">
        <v>87</v>
      </c>
      <c r="D90" s="2">
        <v>2</v>
      </c>
      <c r="E90" s="2" t="str">
        <v>a-02</v>
      </c>
      <c r="F90" s="2">
        <v>39</v>
      </c>
      <c r="G90" s="2" t="str">
        <v/>
      </c>
    </row>
    <row r="91" spans="3:7" x14ac:dyDescent="0.25">
      <c r="C91" s="2">
        <v>88</v>
      </c>
      <c r="D91" s="2">
        <v>2</v>
      </c>
      <c r="E91" s="2" t="str">
        <v>a-02</v>
      </c>
      <c r="F91" s="2">
        <v>40</v>
      </c>
      <c r="G91" s="2" t="str">
        <v/>
      </c>
    </row>
    <row r="92" spans="3:7" x14ac:dyDescent="0.25">
      <c r="C92" s="2">
        <v>89</v>
      </c>
      <c r="D92" s="2">
        <v>2</v>
      </c>
      <c r="E92" s="2" t="str">
        <v>a-02</v>
      </c>
      <c r="F92" s="2">
        <v>41</v>
      </c>
      <c r="G92" s="2" t="str">
        <v/>
      </c>
    </row>
    <row r="93" spans="3:7" x14ac:dyDescent="0.25">
      <c r="C93" s="2">
        <v>90</v>
      </c>
      <c r="D93" s="2">
        <v>2</v>
      </c>
      <c r="E93" s="2" t="str">
        <v>a-02</v>
      </c>
      <c r="F93" s="2">
        <v>42</v>
      </c>
      <c r="G93" s="2" t="str">
        <v/>
      </c>
    </row>
    <row r="94" spans="3:7" x14ac:dyDescent="0.25">
      <c r="C94" s="2">
        <v>91</v>
      </c>
      <c r="D94" s="2">
        <v>2</v>
      </c>
      <c r="E94" s="2" t="str">
        <v>a-02</v>
      </c>
      <c r="F94" s="2">
        <v>43</v>
      </c>
      <c r="G94" s="2" t="str">
        <v/>
      </c>
    </row>
    <row r="95" spans="3:7" x14ac:dyDescent="0.25">
      <c r="C95" s="2">
        <v>92</v>
      </c>
      <c r="D95" s="2">
        <v>2</v>
      </c>
      <c r="E95" s="2" t="str">
        <v>a-02</v>
      </c>
      <c r="F95" s="2">
        <v>44</v>
      </c>
      <c r="G95" s="2" t="str">
        <v/>
      </c>
    </row>
    <row r="96" spans="3:7" x14ac:dyDescent="0.25">
      <c r="C96" s="2">
        <v>93</v>
      </c>
      <c r="D96" s="2">
        <v>2</v>
      </c>
      <c r="E96" s="2" t="str">
        <v>a-02</v>
      </c>
      <c r="F96" s="2">
        <v>45</v>
      </c>
      <c r="G96" s="2" t="str">
        <v/>
      </c>
    </row>
    <row r="97" spans="3:7" x14ac:dyDescent="0.25">
      <c r="C97" s="2">
        <v>94</v>
      </c>
      <c r="D97" s="2">
        <v>2</v>
      </c>
      <c r="E97" s="2" t="str">
        <v>a-02</v>
      </c>
      <c r="F97" s="2">
        <v>46</v>
      </c>
      <c r="G97" s="2" t="str">
        <v/>
      </c>
    </row>
    <row r="98" spans="3:7" x14ac:dyDescent="0.25">
      <c r="C98" s="2">
        <v>95</v>
      </c>
      <c r="D98" s="2">
        <v>2</v>
      </c>
      <c r="E98" s="2" t="str">
        <v>a-02</v>
      </c>
      <c r="F98" s="2">
        <v>47</v>
      </c>
      <c r="G98" s="2" t="str">
        <v/>
      </c>
    </row>
    <row r="99" spans="3:7" x14ac:dyDescent="0.25">
      <c r="C99" s="2">
        <v>96</v>
      </c>
      <c r="D99" s="2">
        <v>2</v>
      </c>
      <c r="E99" s="2" t="str">
        <v>a-02</v>
      </c>
      <c r="F99" s="2">
        <v>48</v>
      </c>
      <c r="G99" s="2" t="str">
        <v/>
      </c>
    </row>
    <row r="100" spans="3:7" x14ac:dyDescent="0.25">
      <c r="C100" s="2">
        <v>97</v>
      </c>
      <c r="D100" s="2">
        <v>3</v>
      </c>
      <c r="E100" s="2" t="str">
        <v>a-03</v>
      </c>
      <c r="F100" s="2">
        <v>1</v>
      </c>
      <c r="G100" s="2" t="str">
        <v/>
      </c>
    </row>
    <row r="101" spans="3:7" x14ac:dyDescent="0.25">
      <c r="C101" s="2">
        <v>98</v>
      </c>
      <c r="D101" s="2">
        <v>3</v>
      </c>
      <c r="E101" s="2" t="str">
        <v>a-03</v>
      </c>
      <c r="F101" s="2">
        <v>2</v>
      </c>
      <c r="G101" s="2" t="str">
        <v/>
      </c>
    </row>
    <row r="102" spans="3:7" x14ac:dyDescent="0.25">
      <c r="C102" s="2">
        <v>99</v>
      </c>
      <c r="D102" s="2">
        <v>3</v>
      </c>
      <c r="E102" s="2" t="str">
        <v>a-03</v>
      </c>
      <c r="F102" s="2">
        <v>3</v>
      </c>
      <c r="G102" s="2" t="str">
        <v/>
      </c>
    </row>
    <row r="103" spans="3:7" x14ac:dyDescent="0.25">
      <c r="C103" s="2">
        <v>100</v>
      </c>
      <c r="D103" s="2">
        <v>3</v>
      </c>
      <c r="E103" s="2" t="str">
        <v>a-03</v>
      </c>
      <c r="F103" s="2">
        <v>4</v>
      </c>
      <c r="G103" s="2" t="str">
        <v/>
      </c>
    </row>
    <row r="104" spans="3:7" x14ac:dyDescent="0.25">
      <c r="C104" s="2">
        <v>101</v>
      </c>
      <c r="D104" s="2">
        <v>3</v>
      </c>
      <c r="E104" s="2" t="str">
        <v>a-03</v>
      </c>
      <c r="F104" s="2">
        <v>5</v>
      </c>
      <c r="G104" s="2" t="str">
        <v/>
      </c>
    </row>
    <row r="105" spans="3:7" x14ac:dyDescent="0.25">
      <c r="C105" s="2">
        <v>102</v>
      </c>
      <c r="D105" s="2">
        <v>3</v>
      </c>
      <c r="E105" s="2" t="str">
        <v>a-03</v>
      </c>
      <c r="F105" s="2">
        <v>6</v>
      </c>
      <c r="G105" s="2" t="str">
        <v/>
      </c>
    </row>
    <row r="106" spans="3:7" x14ac:dyDescent="0.25">
      <c r="C106" s="2">
        <v>103</v>
      </c>
      <c r="D106" s="2">
        <v>3</v>
      </c>
      <c r="E106" s="2" t="str">
        <v>a-03</v>
      </c>
      <c r="F106" s="2">
        <v>7</v>
      </c>
      <c r="G106" s="2" t="str">
        <v/>
      </c>
    </row>
    <row r="107" spans="3:7" x14ac:dyDescent="0.25">
      <c r="C107" s="2">
        <v>104</v>
      </c>
      <c r="D107" s="2">
        <v>3</v>
      </c>
      <c r="E107" s="2" t="str">
        <v>a-03</v>
      </c>
      <c r="F107" s="2">
        <v>8</v>
      </c>
      <c r="G107" s="2" t="str">
        <v/>
      </c>
    </row>
    <row r="108" spans="3:7" x14ac:dyDescent="0.25">
      <c r="C108" s="2">
        <v>105</v>
      </c>
      <c r="D108" s="2">
        <v>3</v>
      </c>
      <c r="E108" s="2" t="str">
        <v>a-03</v>
      </c>
      <c r="F108" s="2">
        <v>9</v>
      </c>
      <c r="G108" s="2" t="str">
        <v>sw_02</v>
      </c>
    </row>
    <row r="109" spans="3:7" x14ac:dyDescent="0.25">
      <c r="C109" s="2">
        <v>106</v>
      </c>
      <c r="D109" s="2">
        <v>3</v>
      </c>
      <c r="E109" s="2" t="str">
        <v>a-03</v>
      </c>
      <c r="F109" s="2">
        <v>10</v>
      </c>
      <c r="G109" s="2" t="str">
        <v>sw_02</v>
      </c>
    </row>
    <row r="110" spans="3:7" x14ac:dyDescent="0.25">
      <c r="C110" s="2">
        <v>107</v>
      </c>
      <c r="D110" s="2">
        <v>3</v>
      </c>
      <c r="E110" s="2" t="str">
        <v>a-03</v>
      </c>
      <c r="F110" s="2">
        <v>11</v>
      </c>
      <c r="G110" s="2" t="str">
        <v>sw_02</v>
      </c>
    </row>
    <row r="111" spans="3:7" x14ac:dyDescent="0.25">
      <c r="C111" s="2">
        <v>108</v>
      </c>
      <c r="D111" s="2">
        <v>3</v>
      </c>
      <c r="E111" s="2" t="str">
        <v>a-03</v>
      </c>
      <c r="F111" s="2">
        <v>12</v>
      </c>
      <c r="G111" s="2" t="str">
        <v>sw_02</v>
      </c>
    </row>
    <row r="112" spans="3:7" x14ac:dyDescent="0.25">
      <c r="C112" s="2">
        <v>109</v>
      </c>
      <c r="D112" s="2">
        <v>3</v>
      </c>
      <c r="E112" s="2" t="str">
        <v>a-03</v>
      </c>
      <c r="F112" s="2">
        <v>13</v>
      </c>
      <c r="G112" s="2" t="str">
        <v/>
      </c>
    </row>
    <row r="113" spans="3:7" x14ac:dyDescent="0.25">
      <c r="C113" s="2">
        <v>110</v>
      </c>
      <c r="D113" s="2">
        <v>3</v>
      </c>
      <c r="E113" s="2" t="str">
        <v>a-03</v>
      </c>
      <c r="F113" s="2">
        <v>14</v>
      </c>
      <c r="G113" s="2" t="str">
        <v/>
      </c>
    </row>
    <row r="114" spans="3:7" x14ac:dyDescent="0.25">
      <c r="C114" s="2">
        <v>111</v>
      </c>
      <c r="D114" s="2">
        <v>3</v>
      </c>
      <c r="E114" s="2" t="str">
        <v>a-03</v>
      </c>
      <c r="F114" s="2">
        <v>15</v>
      </c>
      <c r="G114" s="2" t="str">
        <v/>
      </c>
    </row>
    <row r="115" spans="3:7" x14ac:dyDescent="0.25">
      <c r="C115" s="2">
        <v>112</v>
      </c>
      <c r="D115" s="2">
        <v>3</v>
      </c>
      <c r="E115" s="2" t="str">
        <v>a-03</v>
      </c>
      <c r="F115" s="2">
        <v>16</v>
      </c>
      <c r="G115" s="2" t="str">
        <v/>
      </c>
    </row>
    <row r="116" spans="3:7" x14ac:dyDescent="0.25">
      <c r="C116" s="2">
        <v>113</v>
      </c>
      <c r="D116" s="2">
        <v>3</v>
      </c>
      <c r="E116" s="2" t="str">
        <v>a-03</v>
      </c>
      <c r="F116" s="2">
        <v>17</v>
      </c>
      <c r="G116" s="2" t="str">
        <v/>
      </c>
    </row>
    <row r="117" spans="3:7" x14ac:dyDescent="0.25">
      <c r="C117" s="2">
        <v>114</v>
      </c>
      <c r="D117" s="2">
        <v>3</v>
      </c>
      <c r="E117" s="2" t="str">
        <v>a-03</v>
      </c>
      <c r="F117" s="2">
        <v>18</v>
      </c>
      <c r="G117" s="2" t="str">
        <v/>
      </c>
    </row>
    <row r="118" spans="3:7" x14ac:dyDescent="0.25">
      <c r="C118" s="2">
        <v>115</v>
      </c>
      <c r="D118" s="2">
        <v>3</v>
      </c>
      <c r="E118" s="2" t="str">
        <v>a-03</v>
      </c>
      <c r="F118" s="2">
        <v>19</v>
      </c>
      <c r="G118" s="2" t="str">
        <v/>
      </c>
    </row>
    <row r="119" spans="3:7" x14ac:dyDescent="0.25">
      <c r="C119" s="2">
        <v>116</v>
      </c>
      <c r="D119" s="2">
        <v>3</v>
      </c>
      <c r="E119" s="2" t="str">
        <v>a-03</v>
      </c>
      <c r="F119" s="2">
        <v>20</v>
      </c>
      <c r="G119" s="2" t="str">
        <v/>
      </c>
    </row>
    <row r="120" spans="3:7" x14ac:dyDescent="0.25">
      <c r="C120" s="2">
        <v>117</v>
      </c>
      <c r="D120" s="2">
        <v>3</v>
      </c>
      <c r="E120" s="2" t="str">
        <v>a-03</v>
      </c>
      <c r="F120" s="2">
        <v>21</v>
      </c>
      <c r="G120" s="2" t="str">
        <v/>
      </c>
    </row>
    <row r="121" spans="3:7" x14ac:dyDescent="0.25">
      <c r="C121" s="2">
        <v>118</v>
      </c>
      <c r="D121" s="2">
        <v>3</v>
      </c>
      <c r="E121" s="2" t="str">
        <v>a-03</v>
      </c>
      <c r="F121" s="2">
        <v>22</v>
      </c>
      <c r="G121" s="2" t="str">
        <v/>
      </c>
    </row>
    <row r="122" spans="3:7" x14ac:dyDescent="0.25">
      <c r="C122" s="2">
        <v>119</v>
      </c>
      <c r="D122" s="2">
        <v>3</v>
      </c>
      <c r="E122" s="2" t="str">
        <v>a-03</v>
      </c>
      <c r="F122" s="2">
        <v>23</v>
      </c>
      <c r="G122" s="2" t="str">
        <v/>
      </c>
    </row>
    <row r="123" spans="3:7" x14ac:dyDescent="0.25">
      <c r="C123" s="2">
        <v>120</v>
      </c>
      <c r="D123" s="2">
        <v>3</v>
      </c>
      <c r="E123" s="2" t="str">
        <v>a-03</v>
      </c>
      <c r="F123" s="2">
        <v>24</v>
      </c>
      <c r="G123" s="2" t="str">
        <v/>
      </c>
    </row>
    <row r="124" spans="3:7" x14ac:dyDescent="0.25">
      <c r="C124" s="2">
        <v>121</v>
      </c>
      <c r="D124" s="2">
        <v>3</v>
      </c>
      <c r="E124" s="2" t="str">
        <v>a-03</v>
      </c>
      <c r="F124" s="2">
        <v>25</v>
      </c>
      <c r="G124" s="2" t="str">
        <v/>
      </c>
    </row>
    <row r="125" spans="3:7" x14ac:dyDescent="0.25">
      <c r="C125" s="2">
        <v>122</v>
      </c>
      <c r="D125" s="2">
        <v>3</v>
      </c>
      <c r="E125" s="2" t="str">
        <v>a-03</v>
      </c>
      <c r="F125" s="2">
        <v>26</v>
      </c>
      <c r="G125" s="2" t="str">
        <v/>
      </c>
    </row>
    <row r="126" spans="3:7" x14ac:dyDescent="0.25">
      <c r="C126" s="2">
        <v>123</v>
      </c>
      <c r="D126" s="2">
        <v>3</v>
      </c>
      <c r="E126" s="2" t="str">
        <v>a-03</v>
      </c>
      <c r="F126" s="2">
        <v>27</v>
      </c>
      <c r="G126" s="2" t="str">
        <v/>
      </c>
    </row>
    <row r="127" spans="3:7" x14ac:dyDescent="0.25">
      <c r="C127" s="2">
        <v>124</v>
      </c>
      <c r="D127" s="2">
        <v>3</v>
      </c>
      <c r="E127" s="2" t="str">
        <v>a-03</v>
      </c>
      <c r="F127" s="2">
        <v>28</v>
      </c>
      <c r="G127" s="2" t="str">
        <v/>
      </c>
    </row>
    <row r="128" spans="3:7" x14ac:dyDescent="0.25">
      <c r="C128" s="2">
        <v>125</v>
      </c>
      <c r="D128" s="2">
        <v>3</v>
      </c>
      <c r="E128" s="2" t="str">
        <v>a-03</v>
      </c>
      <c r="F128" s="2">
        <v>29</v>
      </c>
      <c r="G128" s="2" t="str">
        <v/>
      </c>
    </row>
    <row r="129" spans="3:7" x14ac:dyDescent="0.25">
      <c r="C129" s="2">
        <v>126</v>
      </c>
      <c r="D129" s="2">
        <v>3</v>
      </c>
      <c r="E129" s="2" t="str">
        <v>a-03</v>
      </c>
      <c r="F129" s="2">
        <v>30</v>
      </c>
      <c r="G129" s="2" t="str">
        <v/>
      </c>
    </row>
    <row r="130" spans="3:7" x14ac:dyDescent="0.25">
      <c r="C130" s="2">
        <v>127</v>
      </c>
      <c r="D130" s="2">
        <v>3</v>
      </c>
      <c r="E130" s="2" t="str">
        <v>a-03</v>
      </c>
      <c r="F130" s="2">
        <v>31</v>
      </c>
      <c r="G130" s="2" t="str">
        <v/>
      </c>
    </row>
    <row r="131" spans="3:7" x14ac:dyDescent="0.25">
      <c r="C131" s="2">
        <v>128</v>
      </c>
      <c r="D131" s="2">
        <v>3</v>
      </c>
      <c r="E131" s="2" t="str">
        <v>a-03</v>
      </c>
      <c r="F131" s="2">
        <v>32</v>
      </c>
      <c r="G131" s="2" t="str">
        <v/>
      </c>
    </row>
    <row r="132" spans="3:7" x14ac:dyDescent="0.25">
      <c r="C132" s="2">
        <v>129</v>
      </c>
      <c r="D132" s="2">
        <v>3</v>
      </c>
      <c r="E132" s="2" t="str">
        <v>a-03</v>
      </c>
      <c r="F132" s="2">
        <v>33</v>
      </c>
      <c r="G132" s="2" t="str">
        <v/>
      </c>
    </row>
    <row r="133" spans="3:7" x14ac:dyDescent="0.25">
      <c r="C133" s="2">
        <v>130</v>
      </c>
      <c r="D133" s="2">
        <v>3</v>
      </c>
      <c r="E133" s="2" t="str">
        <v>a-03</v>
      </c>
      <c r="F133" s="2">
        <v>34</v>
      </c>
      <c r="G133" s="2" t="str">
        <v/>
      </c>
    </row>
    <row r="134" spans="3:7" x14ac:dyDescent="0.25">
      <c r="C134" s="2">
        <v>131</v>
      </c>
      <c r="D134" s="2">
        <v>3</v>
      </c>
      <c r="E134" s="2" t="str">
        <v>a-03</v>
      </c>
      <c r="F134" s="2">
        <v>35</v>
      </c>
      <c r="G134" s="2" t="str">
        <v/>
      </c>
    </row>
    <row r="135" spans="3:7" x14ac:dyDescent="0.25">
      <c r="C135" s="2">
        <v>132</v>
      </c>
      <c r="D135" s="2">
        <v>3</v>
      </c>
      <c r="E135" s="2" t="str">
        <v>a-03</v>
      </c>
      <c r="F135" s="2">
        <v>36</v>
      </c>
      <c r="G135" s="2" t="str">
        <v/>
      </c>
    </row>
    <row r="136" spans="3:7" x14ac:dyDescent="0.25">
      <c r="C136" s="2">
        <v>133</v>
      </c>
      <c r="D136" s="2">
        <v>3</v>
      </c>
      <c r="E136" s="2" t="str">
        <v>a-03</v>
      </c>
      <c r="F136" s="2">
        <v>37</v>
      </c>
      <c r="G136" s="2" t="str">
        <v/>
      </c>
    </row>
    <row r="137" spans="3:7" x14ac:dyDescent="0.25">
      <c r="C137" s="2">
        <v>134</v>
      </c>
      <c r="D137" s="2">
        <v>3</v>
      </c>
      <c r="E137" s="2" t="str">
        <v>a-03</v>
      </c>
      <c r="F137" s="2">
        <v>38</v>
      </c>
      <c r="G137" s="2" t="str">
        <v/>
      </c>
    </row>
    <row r="138" spans="3:7" x14ac:dyDescent="0.25">
      <c r="C138" s="2">
        <v>135</v>
      </c>
      <c r="D138" s="2">
        <v>3</v>
      </c>
      <c r="E138" s="2" t="str">
        <v>a-03</v>
      </c>
      <c r="F138" s="2">
        <v>39</v>
      </c>
      <c r="G138" s="2" t="str">
        <v/>
      </c>
    </row>
    <row r="139" spans="3:7" x14ac:dyDescent="0.25">
      <c r="C139" s="2">
        <v>136</v>
      </c>
      <c r="D139" s="2">
        <v>3</v>
      </c>
      <c r="E139" s="2" t="str">
        <v>a-03</v>
      </c>
      <c r="F139" s="2">
        <v>40</v>
      </c>
      <c r="G139" s="2" t="str">
        <v/>
      </c>
    </row>
    <row r="140" spans="3:7" x14ac:dyDescent="0.25">
      <c r="C140" s="2">
        <v>137</v>
      </c>
      <c r="D140" s="2">
        <v>3</v>
      </c>
      <c r="E140" s="2" t="str">
        <v>a-03</v>
      </c>
      <c r="F140" s="2">
        <v>41</v>
      </c>
      <c r="G140" s="2" t="str">
        <v/>
      </c>
    </row>
    <row r="141" spans="3:7" x14ac:dyDescent="0.25">
      <c r="C141" s="2">
        <v>138</v>
      </c>
      <c r="D141" s="2">
        <v>3</v>
      </c>
      <c r="E141" s="2" t="str">
        <v>a-03</v>
      </c>
      <c r="F141" s="2">
        <v>42</v>
      </c>
      <c r="G141" s="2" t="str">
        <v/>
      </c>
    </row>
    <row r="142" spans="3:7" x14ac:dyDescent="0.25">
      <c r="C142" s="2">
        <v>139</v>
      </c>
      <c r="D142" s="2">
        <v>3</v>
      </c>
      <c r="E142" s="2" t="str">
        <v>a-03</v>
      </c>
      <c r="F142" s="2">
        <v>43</v>
      </c>
      <c r="G142" s="2" t="str">
        <v/>
      </c>
    </row>
    <row r="143" spans="3:7" x14ac:dyDescent="0.25">
      <c r="C143" s="2">
        <v>140</v>
      </c>
      <c r="D143" s="2">
        <v>3</v>
      </c>
      <c r="E143" s="2" t="str">
        <v>a-03</v>
      </c>
      <c r="F143" s="2">
        <v>44</v>
      </c>
      <c r="G143" s="2" t="str">
        <v/>
      </c>
    </row>
    <row r="144" spans="3:7" x14ac:dyDescent="0.25">
      <c r="C144" s="2">
        <v>141</v>
      </c>
      <c r="D144" s="2">
        <v>3</v>
      </c>
      <c r="E144" s="2" t="str">
        <v>a-03</v>
      </c>
      <c r="F144" s="2">
        <v>45</v>
      </c>
      <c r="G144" s="2" t="str">
        <v/>
      </c>
    </row>
    <row r="145" spans="3:7" x14ac:dyDescent="0.25">
      <c r="C145" s="2">
        <v>142</v>
      </c>
      <c r="D145" s="2">
        <v>3</v>
      </c>
      <c r="E145" s="2" t="str">
        <v>a-03</v>
      </c>
      <c r="F145" s="2">
        <v>46</v>
      </c>
      <c r="G145" s="2" t="str">
        <v/>
      </c>
    </row>
    <row r="146" spans="3:7" x14ac:dyDescent="0.25">
      <c r="C146" s="2">
        <v>143</v>
      </c>
      <c r="D146" s="2">
        <v>3</v>
      </c>
      <c r="E146" s="2" t="str">
        <v>a-03</v>
      </c>
      <c r="F146" s="2">
        <v>47</v>
      </c>
      <c r="G146" s="2" t="str">
        <v/>
      </c>
    </row>
    <row r="147" spans="3:7" x14ac:dyDescent="0.25">
      <c r="C147" s="2">
        <v>144</v>
      </c>
      <c r="D147" s="2">
        <v>3</v>
      </c>
      <c r="E147" s="2" t="str">
        <v>a-03</v>
      </c>
      <c r="F147" s="2">
        <v>48</v>
      </c>
      <c r="G147" s="2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A731-35E6-4231-8D56-43BC8F5DDA9C}">
  <dimension ref="D3:J51"/>
  <sheetViews>
    <sheetView tabSelected="1" topLeftCell="B10" workbookViewId="0">
      <selection activeCell="L14" sqref="L14"/>
    </sheetView>
  </sheetViews>
  <sheetFormatPr defaultRowHeight="15" x14ac:dyDescent="0.25"/>
  <cols>
    <col min="1" max="3" width="9.140625" style="1"/>
    <col min="4" max="4" width="20.28515625" style="2" customWidth="1"/>
    <col min="5" max="5" width="17.5703125" style="2" customWidth="1"/>
    <col min="6" max="6" width="22.28515625" style="2" customWidth="1"/>
    <col min="7" max="7" width="18.85546875" style="2" customWidth="1"/>
    <col min="8" max="8" width="14.5703125" style="2" customWidth="1"/>
    <col min="9" max="9" width="23.5703125" style="2" customWidth="1"/>
    <col min="10" max="10" width="15.85546875" style="2" customWidth="1"/>
    <col min="11" max="11" width="15.85546875" style="1" customWidth="1"/>
    <col min="12" max="16384" width="9.140625" style="1"/>
  </cols>
  <sheetData>
    <row r="3" spans="4:10" s="6" customFormat="1" x14ac:dyDescent="0.25">
      <c r="D3" s="5" t="s">
        <v>23</v>
      </c>
      <c r="E3" s="5" t="str" cm="1">
        <f t="array" ref="E3:J3">_xlfn.LET(_xlpm.cabinet_count,        ROWS(_xlfn.ANCHORARRAY(cabinet_analizing!C4)),
     _xlpm.root_col_seq,         _xlfn.SEQUENCE(1, _xlpm.cabinet_count*2, 1, 1),
     _xlpm.driver_row,           _xlpm.root_col_seq,
     _xlpm.is_cabinet_seq,       _xlfn.MAP(_xlpm.driver_row,
                               _xlfn.LAMBDA(_xlpm.n,
                                      ISODD(_xlpm.n))),
     _xlpm.map_lambda,           _xlfn.LAMBDA(_xlpm.d_row,_xlpm.tf,
                                 IF(_xlpm.tf,
                                    _xlfn.XLOOKUP((_xlpm.d_row + 1) / 2,_xlfn.ANCHORARRAY(
                                             cabinet_analizing!B4),_xlfn.ANCHORARRAY(
                                             cabinet_analizing!C4),
                                             "FIXME", 0),
                                     "rus")),
     _xlpm.return,               _xlfn.MAP(_xlpm.driver_row, _xlpm.is_cabinet_seq,
                               _xlpm.map_lambda),
     _xlpm.return)</f>
        <v>a-01</v>
      </c>
      <c r="F3" s="5" t="str">
        <v>rus</v>
      </c>
      <c r="G3" s="5" t="str">
        <v>a-02</v>
      </c>
      <c r="H3" s="5" t="str">
        <v>rus</v>
      </c>
      <c r="I3" s="5" t="str">
        <v>a-03</v>
      </c>
      <c r="J3" s="5" t="str">
        <v>rus</v>
      </c>
    </row>
    <row r="4" spans="4:10" x14ac:dyDescent="0.25">
      <c r="D4" s="2" cm="1">
        <f t="array" ref="D4:D51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_xlfn.SEQUENCE(_xlpm.rus_per_cabinet, 1, _xlpm.rus_per_cabinet, -1),
     _xlpm.return,                _xlpm.root_seq,
     _xlpm.return)</f>
        <v>48</v>
      </c>
      <c r="E4" s="2" t="str" cm="1">
        <f t="array" ref="E4:J51">_xlfn.LET(_xlpm.cabinet_count,        ROWS(_xlfn.ANCHORARRAY(cabinet_analizing!C4)),
     _xlpm.root_col_seq,         _xlfn.SEQUENCE(1, _xlpm.cabinet_count*2, 1, 1),
     _xlpm.col_indicies,     _xlpm.root_col_seq,
     _xlpm.ru_indicies,_xlfn.ANCHORARRAY(      D4),
     _xlpm.col_count,        COLUMNS(_xlpm.col_indicies),
     _xlpm.row_count,        ROWS(_xlpm.ru_indicies),
     _xlpm.matrix_lambda,    _xlfn.LAMBDA(_xlpm.r,_xlpm.c,
                              IF(ISEVEN(_xlpm.c),
                                 _xlpm.row_count + 1 - _xlpm.r,
                                 _xlfn.XLOOKUP(1,
                                         (((_xlpm.row_count + 1 - _xlpm.r) =_xlfn.ANCHORARRAY( cabinet_ru_analizing!F4)) *
                                          (((_xlpm.c + 1) / 2) =_xlfn.ANCHORARRAY( cabinet_ru_analizing!D4))),_xlfn.ANCHORARRAY(
                                         cabinet_ru_analizing!G4),
                                         "FIXME", 0))),
     _xlpm.return_matrix,    _xlfn.MAKEARRAY(_xlpm.row_count, _xlpm.col_count,
                                 _xlpm.matrix_lambda),
     _xlpm.return,           _xlpm.return_matrix,
     _xlpm.return)</f>
        <v/>
      </c>
      <c r="F4" s="2">
        <v>48</v>
      </c>
      <c r="G4" s="2" t="str">
        <v/>
      </c>
      <c r="H4" s="2">
        <v>48</v>
      </c>
      <c r="I4" s="2" t="str">
        <v/>
      </c>
      <c r="J4" s="2">
        <v>48</v>
      </c>
    </row>
    <row r="5" spans="4:10" x14ac:dyDescent="0.25">
      <c r="D5" s="2">
        <v>47</v>
      </c>
      <c r="E5" s="2" t="str">
        <v/>
      </c>
      <c r="F5" s="2">
        <v>47</v>
      </c>
      <c r="G5" s="2" t="str">
        <v/>
      </c>
      <c r="H5" s="2">
        <v>47</v>
      </c>
      <c r="I5" s="2" t="str">
        <v/>
      </c>
      <c r="J5" s="2">
        <v>47</v>
      </c>
    </row>
    <row r="6" spans="4:10" x14ac:dyDescent="0.25">
      <c r="D6" s="2">
        <v>46</v>
      </c>
      <c r="E6" s="2" t="str">
        <v/>
      </c>
      <c r="F6" s="2">
        <v>46</v>
      </c>
      <c r="G6" s="2" t="str">
        <v/>
      </c>
      <c r="H6" s="2">
        <v>46</v>
      </c>
      <c r="I6" s="2" t="str">
        <v/>
      </c>
      <c r="J6" s="2">
        <v>46</v>
      </c>
    </row>
    <row r="7" spans="4:10" x14ac:dyDescent="0.25">
      <c r="D7" s="2">
        <v>45</v>
      </c>
      <c r="E7" s="2" t="str">
        <v/>
      </c>
      <c r="F7" s="2">
        <v>45</v>
      </c>
      <c r="G7" s="2" t="str">
        <v/>
      </c>
      <c r="H7" s="2">
        <v>45</v>
      </c>
      <c r="I7" s="2" t="str">
        <v/>
      </c>
      <c r="J7" s="2">
        <v>45</v>
      </c>
    </row>
    <row r="8" spans="4:10" x14ac:dyDescent="0.25">
      <c r="D8" s="2">
        <v>44</v>
      </c>
      <c r="E8" s="2" t="str">
        <v/>
      </c>
      <c r="F8" s="2">
        <v>44</v>
      </c>
      <c r="G8" s="2" t="str">
        <v/>
      </c>
      <c r="H8" s="2">
        <v>44</v>
      </c>
      <c r="I8" s="2" t="str">
        <v/>
      </c>
      <c r="J8" s="2">
        <v>44</v>
      </c>
    </row>
    <row r="9" spans="4:10" x14ac:dyDescent="0.25">
      <c r="D9" s="2">
        <v>43</v>
      </c>
      <c r="E9" s="2" t="str">
        <v/>
      </c>
      <c r="F9" s="2">
        <v>43</v>
      </c>
      <c r="G9" s="2" t="str">
        <v/>
      </c>
      <c r="H9" s="2">
        <v>43</v>
      </c>
      <c r="I9" s="2" t="str">
        <v/>
      </c>
      <c r="J9" s="2">
        <v>43</v>
      </c>
    </row>
    <row r="10" spans="4:10" x14ac:dyDescent="0.25">
      <c r="D10" s="2">
        <v>42</v>
      </c>
      <c r="E10" s="2" t="str">
        <v/>
      </c>
      <c r="F10" s="2">
        <v>42</v>
      </c>
      <c r="G10" s="2" t="str">
        <v/>
      </c>
      <c r="H10" s="2">
        <v>42</v>
      </c>
      <c r="I10" s="2" t="str">
        <v/>
      </c>
      <c r="J10" s="2">
        <v>42</v>
      </c>
    </row>
    <row r="11" spans="4:10" x14ac:dyDescent="0.25">
      <c r="D11" s="2">
        <v>41</v>
      </c>
      <c r="E11" s="2" t="str">
        <v/>
      </c>
      <c r="F11" s="2">
        <v>41</v>
      </c>
      <c r="G11" s="2" t="str">
        <v/>
      </c>
      <c r="H11" s="2">
        <v>41</v>
      </c>
      <c r="I11" s="2" t="str">
        <v/>
      </c>
      <c r="J11" s="2">
        <v>41</v>
      </c>
    </row>
    <row r="12" spans="4:10" x14ac:dyDescent="0.25">
      <c r="D12" s="2">
        <v>40</v>
      </c>
      <c r="E12" s="2" t="str">
        <v/>
      </c>
      <c r="F12" s="2">
        <v>40</v>
      </c>
      <c r="G12" s="2" t="str">
        <v/>
      </c>
      <c r="H12" s="2">
        <v>40</v>
      </c>
      <c r="I12" s="2" t="str">
        <v/>
      </c>
      <c r="J12" s="2">
        <v>40</v>
      </c>
    </row>
    <row r="13" spans="4:10" x14ac:dyDescent="0.25">
      <c r="D13" s="2">
        <v>39</v>
      </c>
      <c r="E13" s="2" t="str">
        <v/>
      </c>
      <c r="F13" s="2">
        <v>39</v>
      </c>
      <c r="G13" s="2" t="str">
        <v/>
      </c>
      <c r="H13" s="2">
        <v>39</v>
      </c>
      <c r="I13" s="2" t="str">
        <v/>
      </c>
      <c r="J13" s="2">
        <v>39</v>
      </c>
    </row>
    <row r="14" spans="4:10" x14ac:dyDescent="0.25">
      <c r="D14" s="2">
        <v>38</v>
      </c>
      <c r="E14" s="2" t="str">
        <v/>
      </c>
      <c r="F14" s="2">
        <v>38</v>
      </c>
      <c r="G14" s="2" t="str">
        <v/>
      </c>
      <c r="H14" s="2">
        <v>38</v>
      </c>
      <c r="I14" s="2" t="str">
        <v/>
      </c>
      <c r="J14" s="2">
        <v>38</v>
      </c>
    </row>
    <row r="15" spans="4:10" x14ac:dyDescent="0.25">
      <c r="D15" s="2">
        <v>37</v>
      </c>
      <c r="E15" s="2" t="str">
        <v/>
      </c>
      <c r="F15" s="2">
        <v>37</v>
      </c>
      <c r="G15" s="2" t="str">
        <v/>
      </c>
      <c r="H15" s="2">
        <v>37</v>
      </c>
      <c r="I15" s="2" t="str">
        <v/>
      </c>
      <c r="J15" s="2">
        <v>37</v>
      </c>
    </row>
    <row r="16" spans="4:10" x14ac:dyDescent="0.25">
      <c r="D16" s="2">
        <v>36</v>
      </c>
      <c r="E16" s="2" t="str">
        <v/>
      </c>
      <c r="F16" s="2">
        <v>36</v>
      </c>
      <c r="G16" s="2" t="str">
        <v/>
      </c>
      <c r="H16" s="2">
        <v>36</v>
      </c>
      <c r="I16" s="2" t="str">
        <v/>
      </c>
      <c r="J16" s="2">
        <v>36</v>
      </c>
    </row>
    <row r="17" spans="4:10" x14ac:dyDescent="0.25">
      <c r="D17" s="2">
        <v>35</v>
      </c>
      <c r="E17" s="2" t="str">
        <v/>
      </c>
      <c r="F17" s="2">
        <v>35</v>
      </c>
      <c r="G17" s="2" t="str">
        <v/>
      </c>
      <c r="H17" s="2">
        <v>35</v>
      </c>
      <c r="I17" s="2" t="str">
        <v/>
      </c>
      <c r="J17" s="2">
        <v>35</v>
      </c>
    </row>
    <row r="18" spans="4:10" x14ac:dyDescent="0.25">
      <c r="D18" s="2">
        <v>34</v>
      </c>
      <c r="E18" s="2" t="str">
        <v/>
      </c>
      <c r="F18" s="2">
        <v>34</v>
      </c>
      <c r="G18" s="2" t="str">
        <v/>
      </c>
      <c r="H18" s="2">
        <v>34</v>
      </c>
      <c r="I18" s="2" t="str">
        <v/>
      </c>
      <c r="J18" s="2">
        <v>34</v>
      </c>
    </row>
    <row r="19" spans="4:10" x14ac:dyDescent="0.25">
      <c r="D19" s="2">
        <v>33</v>
      </c>
      <c r="E19" s="2" t="str">
        <v/>
      </c>
      <c r="F19" s="2">
        <v>33</v>
      </c>
      <c r="G19" s="2" t="str">
        <v/>
      </c>
      <c r="H19" s="2">
        <v>33</v>
      </c>
      <c r="I19" s="2" t="str">
        <v/>
      </c>
      <c r="J19" s="2">
        <v>33</v>
      </c>
    </row>
    <row r="20" spans="4:10" x14ac:dyDescent="0.25">
      <c r="D20" s="2">
        <v>32</v>
      </c>
      <c r="E20" s="2" t="str">
        <v/>
      </c>
      <c r="F20" s="2">
        <v>32</v>
      </c>
      <c r="G20" s="2" t="str">
        <v/>
      </c>
      <c r="H20" s="2">
        <v>32</v>
      </c>
      <c r="I20" s="2" t="str">
        <v/>
      </c>
      <c r="J20" s="2">
        <v>32</v>
      </c>
    </row>
    <row r="21" spans="4:10" x14ac:dyDescent="0.25">
      <c r="D21" s="2">
        <v>31</v>
      </c>
      <c r="E21" s="2" t="str">
        <v/>
      </c>
      <c r="F21" s="2">
        <v>31</v>
      </c>
      <c r="G21" s="2" t="str">
        <v/>
      </c>
      <c r="H21" s="2">
        <v>31</v>
      </c>
      <c r="I21" s="2" t="str">
        <v/>
      </c>
      <c r="J21" s="2">
        <v>31</v>
      </c>
    </row>
    <row r="22" spans="4:10" x14ac:dyDescent="0.25">
      <c r="D22" s="2">
        <v>30</v>
      </c>
      <c r="E22" s="2" t="str">
        <v/>
      </c>
      <c r="F22" s="2">
        <v>30</v>
      </c>
      <c r="G22" s="2" t="str">
        <v/>
      </c>
      <c r="H22" s="2">
        <v>30</v>
      </c>
      <c r="I22" s="2" t="str">
        <v/>
      </c>
      <c r="J22" s="2">
        <v>30</v>
      </c>
    </row>
    <row r="23" spans="4:10" x14ac:dyDescent="0.25">
      <c r="D23" s="2">
        <v>29</v>
      </c>
      <c r="E23" s="2" t="str">
        <v/>
      </c>
      <c r="F23" s="2">
        <v>29</v>
      </c>
      <c r="G23" s="2" t="str">
        <v/>
      </c>
      <c r="H23" s="2">
        <v>29</v>
      </c>
      <c r="I23" s="2" t="str">
        <v/>
      </c>
      <c r="J23" s="2">
        <v>29</v>
      </c>
    </row>
    <row r="24" spans="4:10" x14ac:dyDescent="0.25">
      <c r="D24" s="2">
        <v>28</v>
      </c>
      <c r="E24" s="2" t="str">
        <v/>
      </c>
      <c r="F24" s="2">
        <v>28</v>
      </c>
      <c r="G24" s="2" t="str">
        <v/>
      </c>
      <c r="H24" s="2">
        <v>28</v>
      </c>
      <c r="I24" s="2" t="str">
        <v/>
      </c>
      <c r="J24" s="2">
        <v>28</v>
      </c>
    </row>
    <row r="25" spans="4:10" x14ac:dyDescent="0.25">
      <c r="D25" s="2">
        <v>27</v>
      </c>
      <c r="E25" s="2" t="str">
        <v/>
      </c>
      <c r="F25" s="2">
        <v>27</v>
      </c>
      <c r="G25" s="2" t="str">
        <v/>
      </c>
      <c r="H25" s="2">
        <v>27</v>
      </c>
      <c r="I25" s="2" t="str">
        <v/>
      </c>
      <c r="J25" s="2">
        <v>27</v>
      </c>
    </row>
    <row r="26" spans="4:10" x14ac:dyDescent="0.25">
      <c r="D26" s="2">
        <v>26</v>
      </c>
      <c r="E26" s="2" t="str">
        <v/>
      </c>
      <c r="F26" s="2">
        <v>26</v>
      </c>
      <c r="G26" s="2" t="str">
        <v/>
      </c>
      <c r="H26" s="2">
        <v>26</v>
      </c>
      <c r="I26" s="2" t="str">
        <v/>
      </c>
      <c r="J26" s="2">
        <v>26</v>
      </c>
    </row>
    <row r="27" spans="4:10" x14ac:dyDescent="0.25">
      <c r="D27" s="2">
        <v>25</v>
      </c>
      <c r="E27" s="2" t="str">
        <v/>
      </c>
      <c r="F27" s="2">
        <v>25</v>
      </c>
      <c r="G27" s="2" t="str">
        <v/>
      </c>
      <c r="H27" s="2">
        <v>25</v>
      </c>
      <c r="I27" s="2" t="str">
        <v/>
      </c>
      <c r="J27" s="2">
        <v>25</v>
      </c>
    </row>
    <row r="28" spans="4:10" x14ac:dyDescent="0.25">
      <c r="D28" s="2">
        <v>24</v>
      </c>
      <c r="E28" s="2" t="str">
        <v/>
      </c>
      <c r="F28" s="2">
        <v>24</v>
      </c>
      <c r="G28" s="2" t="str">
        <v/>
      </c>
      <c r="H28" s="2">
        <v>24</v>
      </c>
      <c r="I28" s="2" t="str">
        <v/>
      </c>
      <c r="J28" s="2">
        <v>24</v>
      </c>
    </row>
    <row r="29" spans="4:10" x14ac:dyDescent="0.25">
      <c r="D29" s="2">
        <v>23</v>
      </c>
      <c r="E29" s="2" t="str">
        <v/>
      </c>
      <c r="F29" s="2">
        <v>23</v>
      </c>
      <c r="G29" s="2" t="str">
        <v/>
      </c>
      <c r="H29" s="2">
        <v>23</v>
      </c>
      <c r="I29" s="2" t="str">
        <v/>
      </c>
      <c r="J29" s="2">
        <v>23</v>
      </c>
    </row>
    <row r="30" spans="4:10" x14ac:dyDescent="0.25">
      <c r="D30" s="2">
        <v>22</v>
      </c>
      <c r="E30" s="2" t="str">
        <v/>
      </c>
      <c r="F30" s="2">
        <v>22</v>
      </c>
      <c r="G30" s="2" t="str">
        <v/>
      </c>
      <c r="H30" s="2">
        <v>22</v>
      </c>
      <c r="I30" s="2" t="str">
        <v/>
      </c>
      <c r="J30" s="2">
        <v>22</v>
      </c>
    </row>
    <row r="31" spans="4:10" x14ac:dyDescent="0.25">
      <c r="D31" s="2">
        <v>21</v>
      </c>
      <c r="E31" s="2" t="str">
        <v/>
      </c>
      <c r="F31" s="2">
        <v>21</v>
      </c>
      <c r="G31" s="2" t="str">
        <v/>
      </c>
      <c r="H31" s="2">
        <v>21</v>
      </c>
      <c r="I31" s="2" t="str">
        <v/>
      </c>
      <c r="J31" s="2">
        <v>21</v>
      </c>
    </row>
    <row r="32" spans="4:10" x14ac:dyDescent="0.25">
      <c r="D32" s="2">
        <v>20</v>
      </c>
      <c r="E32" s="2" t="str">
        <v/>
      </c>
      <c r="F32" s="2">
        <v>20</v>
      </c>
      <c r="G32" s="2" t="str">
        <v/>
      </c>
      <c r="H32" s="2">
        <v>20</v>
      </c>
      <c r="I32" s="2" t="str">
        <v/>
      </c>
      <c r="J32" s="2">
        <v>20</v>
      </c>
    </row>
    <row r="33" spans="4:10" x14ac:dyDescent="0.25">
      <c r="D33" s="2">
        <v>19</v>
      </c>
      <c r="E33" s="2" t="str">
        <v/>
      </c>
      <c r="F33" s="2">
        <v>19</v>
      </c>
      <c r="G33" s="2" t="str">
        <v/>
      </c>
      <c r="H33" s="2">
        <v>19</v>
      </c>
      <c r="I33" s="2" t="str">
        <v/>
      </c>
      <c r="J33" s="2">
        <v>19</v>
      </c>
    </row>
    <row r="34" spans="4:10" x14ac:dyDescent="0.25">
      <c r="D34" s="2">
        <v>18</v>
      </c>
      <c r="E34" s="2" t="str">
        <v/>
      </c>
      <c r="F34" s="2">
        <v>18</v>
      </c>
      <c r="G34" s="2" t="str">
        <v/>
      </c>
      <c r="H34" s="2">
        <v>18</v>
      </c>
      <c r="I34" s="2" t="str">
        <v/>
      </c>
      <c r="J34" s="2">
        <v>18</v>
      </c>
    </row>
    <row r="35" spans="4:10" x14ac:dyDescent="0.25">
      <c r="D35" s="2">
        <v>17</v>
      </c>
      <c r="E35" s="2" t="str">
        <v/>
      </c>
      <c r="F35" s="2">
        <v>17</v>
      </c>
      <c r="G35" s="2" t="str">
        <v/>
      </c>
      <c r="H35" s="2">
        <v>17</v>
      </c>
      <c r="I35" s="2" t="str">
        <v/>
      </c>
      <c r="J35" s="2">
        <v>17</v>
      </c>
    </row>
    <row r="36" spans="4:10" x14ac:dyDescent="0.25">
      <c r="D36" s="2">
        <v>16</v>
      </c>
      <c r="E36" s="2" t="str">
        <v/>
      </c>
      <c r="F36" s="2">
        <v>16</v>
      </c>
      <c r="G36" s="2" t="str">
        <v/>
      </c>
      <c r="H36" s="2">
        <v>16</v>
      </c>
      <c r="I36" s="2" t="str">
        <v/>
      </c>
      <c r="J36" s="2">
        <v>16</v>
      </c>
    </row>
    <row r="37" spans="4:10" x14ac:dyDescent="0.25">
      <c r="D37" s="2">
        <v>15</v>
      </c>
      <c r="E37" s="2" t="str">
        <v/>
      </c>
      <c r="F37" s="2">
        <v>15</v>
      </c>
      <c r="G37" s="2" t="str">
        <v/>
      </c>
      <c r="H37" s="2">
        <v>15</v>
      </c>
      <c r="I37" s="2" t="str">
        <v/>
      </c>
      <c r="J37" s="2">
        <v>15</v>
      </c>
    </row>
    <row r="38" spans="4:10" x14ac:dyDescent="0.25">
      <c r="D38" s="2">
        <v>14</v>
      </c>
      <c r="E38" s="2" t="str">
        <v/>
      </c>
      <c r="F38" s="2">
        <v>14</v>
      </c>
      <c r="G38" s="2" t="str">
        <v/>
      </c>
      <c r="H38" s="2">
        <v>14</v>
      </c>
      <c r="I38" s="2" t="str">
        <v/>
      </c>
      <c r="J38" s="2">
        <v>14</v>
      </c>
    </row>
    <row r="39" spans="4:10" x14ac:dyDescent="0.25">
      <c r="D39" s="2">
        <v>13</v>
      </c>
      <c r="E39" s="2" t="str">
        <v/>
      </c>
      <c r="F39" s="2">
        <v>13</v>
      </c>
      <c r="G39" s="2" t="str">
        <v>sw_02</v>
      </c>
      <c r="H39" s="2">
        <v>13</v>
      </c>
      <c r="I39" s="2" t="str">
        <v/>
      </c>
      <c r="J39" s="2">
        <v>13</v>
      </c>
    </row>
    <row r="40" spans="4:10" x14ac:dyDescent="0.25">
      <c r="D40" s="2">
        <v>12</v>
      </c>
      <c r="E40" s="2" t="str">
        <v/>
      </c>
      <c r="F40" s="2">
        <v>12</v>
      </c>
      <c r="G40" s="2" t="str">
        <v>sw_02</v>
      </c>
      <c r="H40" s="2">
        <v>12</v>
      </c>
      <c r="I40" s="2" t="str">
        <v>sw_02</v>
      </c>
      <c r="J40" s="2">
        <v>12</v>
      </c>
    </row>
    <row r="41" spans="4:10" x14ac:dyDescent="0.25">
      <c r="D41" s="2">
        <v>11</v>
      </c>
      <c r="E41" s="2" t="str">
        <v>serv_14</v>
      </c>
      <c r="F41" s="2">
        <v>11</v>
      </c>
      <c r="G41" s="2" t="str">
        <v>sw_02</v>
      </c>
      <c r="H41" s="2">
        <v>11</v>
      </c>
      <c r="I41" s="2" t="str">
        <v>sw_02</v>
      </c>
      <c r="J41" s="2">
        <v>11</v>
      </c>
    </row>
    <row r="42" spans="4:10" x14ac:dyDescent="0.25">
      <c r="D42" s="2">
        <v>10</v>
      </c>
      <c r="E42" s="2" t="str">
        <v>sw_01,serv_14</v>
      </c>
      <c r="F42" s="2">
        <v>10</v>
      </c>
      <c r="G42" s="2" t="str">
        <v/>
      </c>
      <c r="H42" s="2">
        <v>10</v>
      </c>
      <c r="I42" s="2" t="str">
        <v>sw_02</v>
      </c>
      <c r="J42" s="2">
        <v>10</v>
      </c>
    </row>
    <row r="43" spans="4:10" x14ac:dyDescent="0.25">
      <c r="D43" s="2">
        <v>9</v>
      </c>
      <c r="E43" s="2" t="str">
        <v/>
      </c>
      <c r="F43" s="2">
        <v>9</v>
      </c>
      <c r="G43" s="2" t="str">
        <v/>
      </c>
      <c r="H43" s="2">
        <v>9</v>
      </c>
      <c r="I43" s="2" t="str">
        <v>sw_02</v>
      </c>
      <c r="J43" s="2">
        <v>9</v>
      </c>
    </row>
    <row r="44" spans="4:10" x14ac:dyDescent="0.25">
      <c r="D44" s="2">
        <v>8</v>
      </c>
      <c r="E44" s="2" t="str">
        <v/>
      </c>
      <c r="F44" s="2">
        <v>8</v>
      </c>
      <c r="G44" s="2" t="str">
        <v/>
      </c>
      <c r="H44" s="2">
        <v>8</v>
      </c>
      <c r="I44" s="2" t="str">
        <v/>
      </c>
      <c r="J44" s="2">
        <v>8</v>
      </c>
    </row>
    <row r="45" spans="4:10" x14ac:dyDescent="0.25">
      <c r="D45" s="2">
        <v>7</v>
      </c>
      <c r="E45" s="2" t="str">
        <v/>
      </c>
      <c r="F45" s="2">
        <v>7</v>
      </c>
      <c r="G45" s="2" t="str">
        <v/>
      </c>
      <c r="H45" s="2">
        <v>7</v>
      </c>
      <c r="I45" s="2" t="str">
        <v/>
      </c>
      <c r="J45" s="2">
        <v>7</v>
      </c>
    </row>
    <row r="46" spans="4:10" x14ac:dyDescent="0.25">
      <c r="D46" s="2">
        <v>6</v>
      </c>
      <c r="E46" s="2" t="str">
        <v/>
      </c>
      <c r="F46" s="2">
        <v>6</v>
      </c>
      <c r="G46" s="2" t="str">
        <v/>
      </c>
      <c r="H46" s="2">
        <v>6</v>
      </c>
      <c r="I46" s="2" t="str">
        <v/>
      </c>
      <c r="J46" s="2">
        <v>6</v>
      </c>
    </row>
    <row r="47" spans="4:10" x14ac:dyDescent="0.25">
      <c r="D47" s="2">
        <v>5</v>
      </c>
      <c r="E47" s="2" t="str">
        <v/>
      </c>
      <c r="F47" s="2">
        <v>5</v>
      </c>
      <c r="G47" s="2" t="str">
        <v/>
      </c>
      <c r="H47" s="2">
        <v>5</v>
      </c>
      <c r="I47" s="2" t="str">
        <v/>
      </c>
      <c r="J47" s="2">
        <v>5</v>
      </c>
    </row>
    <row r="48" spans="4:10" x14ac:dyDescent="0.25">
      <c r="D48" s="2">
        <v>4</v>
      </c>
      <c r="E48" s="2" t="str">
        <v/>
      </c>
      <c r="F48" s="2">
        <v>4</v>
      </c>
      <c r="G48" s="2" t="str">
        <v/>
      </c>
      <c r="H48" s="2">
        <v>4</v>
      </c>
      <c r="I48" s="2" t="str">
        <v/>
      </c>
      <c r="J48" s="2">
        <v>4</v>
      </c>
    </row>
    <row r="49" spans="4:10" x14ac:dyDescent="0.25">
      <c r="D49" s="2">
        <v>3</v>
      </c>
      <c r="E49" s="2" t="str">
        <v/>
      </c>
      <c r="F49" s="2">
        <v>3</v>
      </c>
      <c r="G49" s="2" t="str">
        <v/>
      </c>
      <c r="H49" s="2">
        <v>3</v>
      </c>
      <c r="I49" s="2" t="str">
        <v/>
      </c>
      <c r="J49" s="2">
        <v>3</v>
      </c>
    </row>
    <row r="50" spans="4:10" x14ac:dyDescent="0.25">
      <c r="D50" s="2">
        <v>2</v>
      </c>
      <c r="E50" s="2" t="str">
        <v/>
      </c>
      <c r="F50" s="2">
        <v>2</v>
      </c>
      <c r="G50" s="2" t="str">
        <v/>
      </c>
      <c r="H50" s="2">
        <v>2</v>
      </c>
      <c r="I50" s="2" t="str">
        <v/>
      </c>
      <c r="J50" s="2">
        <v>2</v>
      </c>
    </row>
    <row r="51" spans="4:10" x14ac:dyDescent="0.25">
      <c r="D51" s="2">
        <v>1</v>
      </c>
      <c r="E51" s="2" t="str">
        <v/>
      </c>
      <c r="F51" s="2">
        <v>1</v>
      </c>
      <c r="G51" s="2" t="str">
        <v/>
      </c>
      <c r="H51" s="2">
        <v>1</v>
      </c>
      <c r="I51" s="2" t="str">
        <v/>
      </c>
      <c r="J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input</vt:lpstr>
      <vt:lpstr>device_analizing</vt:lpstr>
      <vt:lpstr>cabinet_analizing</vt:lpstr>
      <vt:lpstr>cabinet_ru_analizing</vt:lpstr>
      <vt:lpstr>elevations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2025-02-12T02:04:57Z</dcterms:modified>
</cp:coreProperties>
</file>