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13_ncr:1_{6D030A83-3404-40F3-8A46-64AABB3AB793}" xr6:coauthVersionLast="47" xr6:coauthVersionMax="47" xr10:uidLastSave="{00000000-0000-0000-0000-000000000000}"/>
  <bookViews>
    <workbookView xWindow="-110" yWindow="-110" windowWidth="19420" windowHeight="10300" firstSheet="1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pivotCaches>
    <pivotCache cacheId="1" r:id="rId11"/>
  </pivotCaches>
</workbook>
</file>

<file path=xl/calcChain.xml><?xml version="1.0" encoding="utf-8"?>
<calcChain xmlns="http://schemas.openxmlformats.org/spreadsheetml/2006/main">
  <c r="F2" i="12" l="1"/>
  <c r="C18" i="12"/>
  <c r="C19" i="12"/>
  <c r="C17" i="12"/>
  <c r="C6" i="12"/>
  <c r="C7" i="12"/>
  <c r="C8" i="12"/>
  <c r="C9" i="12"/>
  <c r="C10" i="12"/>
  <c r="C11" i="12"/>
  <c r="C12" i="12"/>
  <c r="C13" i="12"/>
  <c r="C5" i="12"/>
  <c r="C3" i="12"/>
  <c r="C4" i="12"/>
  <c r="C14" i="12"/>
  <c r="C15" i="12"/>
  <c r="C16" i="12"/>
  <c r="C2" i="12"/>
  <c r="E4" i="10" a="1"/>
  <c r="E4" i="10"/>
  <c r="E3" i="10" a="1"/>
  <c r="E3" i="10" s="1"/>
  <c r="D3" i="9" a="1"/>
  <c r="D3" i="9" s="1"/>
  <c r="D1" i="2" a="1"/>
  <c r="D1" i="2" s="1"/>
  <c r="C1" i="1"/>
  <c r="B4" i="11" a="1"/>
  <c r="B3" i="11" a="1"/>
  <c r="B1" i="11" a="1"/>
  <c r="B2" i="11" a="1"/>
  <c r="B3" i="11" l="1"/>
  <c r="B4" i="11"/>
  <c r="B2" i="11"/>
  <c r="B1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<sst xmlns="http://schemas.openxmlformats.org/spreadsheetml/2006/main" count="106" uniqueCount="64">
  <si>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</si>
  <si>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</si>
  <si>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</si>
  <si>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</si>
  <si>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</si>
  <si>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</si>
  <si>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</si>
  <si>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</si>
  <si>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</si>
  <si>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</si>
  <si>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</si>
  <si>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</si>
  <si>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</si>
  <si>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</si>
  <si>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</si>
  <si>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</si>
  <si>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</si>
  <si>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</si>
  <si>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</si>
  <si>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</si>
  <si>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</si>
  <si>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</si>
  <si>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</si>
  <si>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</si>
  <si>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</si>
  <si>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</si>
  <si>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</si>
  <si>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</si>
  <si>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</si>
  <si>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</si>
  <si>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</si>
  <si>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</si>
  <si>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</si>
  <si>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</si>
  <si>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</si>
  <si>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</si>
  <si>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</si>
  <si>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</si>
  <si>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</si>
  <si>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</si>
  <si>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</si>
  <si>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</si>
  <si>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</si>
  <si>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</si>
  <si>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</si>
  <si>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</si>
  <si>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</si>
  <si>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</si>
  <si>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</si>
  <si>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</si>
  <si>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</si>
  <si>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</si>
  <si>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</si>
  <si>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</si>
  <si>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</si>
  <si>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</si>
  <si>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</si>
  <si>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</si>
  <si>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Average=Number of numbers/Sum of numbers​</t>
  </si>
  <si>
    <t>Sum of Revenue</t>
  </si>
  <si>
    <t>Sum of Expense</t>
  </si>
  <si>
    <t>Row Labels</t>
  </si>
  <si>
    <t>Grand 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</si>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</sst>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4" fontId="0" fillId="4" borderId="0" xfId="0" applyNumberFormat="1" applyFill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CYTD Sales and Profit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1-48A5-AF17-B376271C1371}"/>
            </c:ext>
          </c:extLst>
        </c:ser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1-48A5-AF17-B376271C1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883311"/>
        <c:axId val="1015888111"/>
      </c:barChart>
      <c:catAx>
        <c:axId val="101588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88111"/>
        <c:crosses val="autoZero"/>
        <c:auto val="1"/>
        <c:lblAlgn val="ctr"/>
        <c:lblOffset val="100"/>
        <c:noMultiLvlLbl val="0"/>
      </c:catAx>
      <c:valAx>
        <c:axId val="101588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8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</xdr:colOff>
      <xdr:row>11</xdr:row>
      <xdr:rowOff>49530</xdr:rowOff>
    </xdr:from>
    <xdr:to>
      <xdr:col>7</xdr:col>
      <xdr:colOff>30480</xdr:colOff>
      <xdr:row>26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AC883-2C61-6093-6E8A-003C0EA47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 Mahajan" refreshedDate="45684.52444212963" createdVersion="8" refreshedVersion="8" minRefreshableVersion="3" recordCount="9" xr:uid="{86066BD6-1DED-4A99-90EF-F2215E001E57}">
  <cacheSource type="worksheet">
    <worksheetSource ref="A1:C10" sheet="Q4"/>
  </cacheSource>
  <cacheFields count="3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02D54-5628-4711-A7C4-9A05C6CD6C5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9:H19" firstHeaderRow="0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1" baseField="0" baseItem="0"/>
    <dataField name="Sum of Expense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showGridLines="0" topLeftCell="C1" workbookViewId="0">
      <selection activeCell="C2" sqref="C2"/>
    </sheetView>
  </sheetViews>
  <sheetFormatPr defaultRowHeight="14.5" x14ac:dyDescent="0.35"/>
  <sheetData>
    <row r="1" spans="1:9" x14ac:dyDescent="0.35">
      <c r="A1">
        <v>1</v>
      </c>
      <c r="C1" s="2">
        <f>A1+A2+A3+A5+A6+A7/6</f>
        <v>21</v>
      </c>
      <c r="E1" t="s">
        <v>0</v>
      </c>
    </row>
    <row r="2" spans="1:9" x14ac:dyDescent="0.35">
      <c r="A2">
        <v>2</v>
      </c>
    </row>
    <row r="3" spans="1:9" x14ac:dyDescent="0.35">
      <c r="A3">
        <v>3</v>
      </c>
      <c r="I3" t="s">
        <v>58</v>
      </c>
    </row>
    <row r="4" spans="1:9" x14ac:dyDescent="0.35">
      <c r="A4">
        <v>0</v>
      </c>
    </row>
    <row r="5" spans="1:9" x14ac:dyDescent="0.35">
      <c r="A5">
        <v>12</v>
      </c>
    </row>
    <row r="6" spans="1:9" x14ac:dyDescent="0.35">
      <c r="A6">
        <v>3</v>
      </c>
    </row>
    <row r="7" spans="1:9" x14ac:dyDescent="0.35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D1" sqref="D1"/>
    </sheetView>
  </sheetViews>
  <sheetFormatPr defaultRowHeight="14.5" x14ac:dyDescent="0.35"/>
  <sheetData>
    <row r="1" spans="1:6" x14ac:dyDescent="0.35">
      <c r="A1">
        <v>88</v>
      </c>
      <c r="D1" s="2" cm="1">
        <f t="array" ref="D1">SUM(LARGE(A1:A22, {1,2,3,4,5}))</f>
        <v>437</v>
      </c>
      <c r="F1" t="s">
        <v>1</v>
      </c>
    </row>
    <row r="2" spans="1:6" x14ac:dyDescent="0.35">
      <c r="A2">
        <v>62</v>
      </c>
    </row>
    <row r="3" spans="1:6" x14ac:dyDescent="0.35">
      <c r="A3">
        <v>87</v>
      </c>
    </row>
    <row r="4" spans="1:6" x14ac:dyDescent="0.35">
      <c r="A4">
        <v>90</v>
      </c>
    </row>
    <row r="5" spans="1:6" x14ac:dyDescent="0.35">
      <c r="A5">
        <v>80</v>
      </c>
    </row>
    <row r="6" spans="1:6" x14ac:dyDescent="0.35">
      <c r="A6">
        <v>54</v>
      </c>
    </row>
    <row r="7" spans="1:6" x14ac:dyDescent="0.35">
      <c r="A7">
        <v>86</v>
      </c>
    </row>
    <row r="8" spans="1:6" x14ac:dyDescent="0.35">
      <c r="A8">
        <v>66</v>
      </c>
    </row>
    <row r="9" spans="1:6" x14ac:dyDescent="0.35">
      <c r="A9">
        <v>47</v>
      </c>
    </row>
    <row r="10" spans="1:6" x14ac:dyDescent="0.35">
      <c r="A10">
        <v>71</v>
      </c>
    </row>
    <row r="11" spans="1:6" x14ac:dyDescent="0.35">
      <c r="A11">
        <v>52</v>
      </c>
    </row>
    <row r="12" spans="1:6" x14ac:dyDescent="0.35">
      <c r="A12">
        <v>49</v>
      </c>
    </row>
    <row r="13" spans="1:6" x14ac:dyDescent="0.35">
      <c r="A13">
        <v>22</v>
      </c>
    </row>
    <row r="14" spans="1:6" x14ac:dyDescent="0.35">
      <c r="A14">
        <v>52</v>
      </c>
    </row>
    <row r="15" spans="1:6" x14ac:dyDescent="0.35">
      <c r="A15">
        <v>86</v>
      </c>
    </row>
    <row r="16" spans="1:6" x14ac:dyDescent="0.35">
      <c r="A16">
        <v>56</v>
      </c>
    </row>
    <row r="17" spans="1:1" x14ac:dyDescent="0.35">
      <c r="A17">
        <v>78</v>
      </c>
    </row>
    <row r="18" spans="1:1" x14ac:dyDescent="0.35">
      <c r="A18">
        <v>62</v>
      </c>
    </row>
    <row r="19" spans="1:1" x14ac:dyDescent="0.35">
      <c r="A19">
        <v>36</v>
      </c>
    </row>
    <row r="20" spans="1:1" x14ac:dyDescent="0.35">
      <c r="A20">
        <v>15</v>
      </c>
    </row>
    <row r="21" spans="1:1" x14ac:dyDescent="0.35">
      <c r="A21">
        <v>47</v>
      </c>
    </row>
    <row r="22" spans="1:1" x14ac:dyDescent="0.35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workbookViewId="0">
      <selection sqref="A1:V8"/>
    </sheetView>
  </sheetViews>
  <sheetFormatPr defaultRowHeight="14.5" x14ac:dyDescent="0.35"/>
  <sheetData>
    <row r="1" spans="1:22" x14ac:dyDescent="0.35">
      <c r="A1" t="s">
        <v>2</v>
      </c>
    </row>
    <row r="3" spans="1:22" x14ac:dyDescent="0.35">
      <c r="A3" t="s">
        <v>15</v>
      </c>
    </row>
    <row r="4" spans="1:22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showGridLines="0" workbookViewId="0">
      <selection activeCell="G21" sqref="G21"/>
    </sheetView>
  </sheetViews>
  <sheetFormatPr defaultRowHeight="14.5" x14ac:dyDescent="0.35"/>
  <cols>
    <col min="2" max="3" width="11" customWidth="1"/>
    <col min="6" max="6" width="12.54296875" bestFit="1" customWidth="1"/>
    <col min="7" max="7" width="14.90625" bestFit="1" customWidth="1"/>
    <col min="8" max="8" width="14.453125" bestFit="1" customWidth="1"/>
  </cols>
  <sheetData>
    <row r="1" spans="1:8" x14ac:dyDescent="0.35">
      <c r="A1" s="9" t="s">
        <v>16</v>
      </c>
      <c r="B1" s="9" t="s">
        <v>22</v>
      </c>
      <c r="C1" s="9" t="s">
        <v>23</v>
      </c>
      <c r="E1" s="3" t="s">
        <v>24</v>
      </c>
    </row>
    <row r="2" spans="1:8" x14ac:dyDescent="0.35">
      <c r="A2" s="7" t="s">
        <v>7</v>
      </c>
      <c r="B2" s="7">
        <v>11090</v>
      </c>
      <c r="C2" s="7">
        <v>2102</v>
      </c>
    </row>
    <row r="3" spans="1:8" x14ac:dyDescent="0.35">
      <c r="A3" s="7" t="s">
        <v>9</v>
      </c>
      <c r="B3" s="7">
        <v>9189</v>
      </c>
      <c r="C3" s="7">
        <v>1899</v>
      </c>
    </row>
    <row r="4" spans="1:8" x14ac:dyDescent="0.35">
      <c r="A4" s="7" t="s">
        <v>10</v>
      </c>
      <c r="B4" s="7">
        <v>4426</v>
      </c>
      <c r="C4" s="7">
        <v>1157</v>
      </c>
    </row>
    <row r="5" spans="1:8" x14ac:dyDescent="0.35">
      <c r="A5" s="7" t="s">
        <v>17</v>
      </c>
      <c r="B5" s="7">
        <v>8415</v>
      </c>
      <c r="C5" s="7">
        <v>738</v>
      </c>
    </row>
    <row r="6" spans="1:8" x14ac:dyDescent="0.35">
      <c r="A6" s="7" t="s">
        <v>18</v>
      </c>
      <c r="B6" s="7">
        <v>4123</v>
      </c>
      <c r="C6" s="7">
        <v>1886</v>
      </c>
    </row>
    <row r="7" spans="1:8" x14ac:dyDescent="0.35">
      <c r="A7" s="7" t="s">
        <v>19</v>
      </c>
      <c r="B7" s="7">
        <v>3474</v>
      </c>
      <c r="C7" s="7">
        <v>1425</v>
      </c>
    </row>
    <row r="8" spans="1:8" x14ac:dyDescent="0.35">
      <c r="A8" s="7" t="s">
        <v>20</v>
      </c>
      <c r="B8" s="7">
        <v>10722</v>
      </c>
      <c r="C8" s="7">
        <v>1465</v>
      </c>
    </row>
    <row r="9" spans="1:8" x14ac:dyDescent="0.35">
      <c r="A9" s="7" t="s">
        <v>21</v>
      </c>
      <c r="B9" s="7">
        <v>2352</v>
      </c>
      <c r="C9" s="7">
        <v>2961</v>
      </c>
      <c r="F9" s="11" t="s">
        <v>61</v>
      </c>
      <c r="G9" t="s">
        <v>59</v>
      </c>
      <c r="H9" t="s">
        <v>60</v>
      </c>
    </row>
    <row r="10" spans="1:8" x14ac:dyDescent="0.35">
      <c r="A10" s="7" t="s">
        <v>4</v>
      </c>
      <c r="B10" s="7">
        <v>7841</v>
      </c>
      <c r="C10" s="7">
        <v>2556</v>
      </c>
      <c r="F10" s="12" t="s">
        <v>7</v>
      </c>
      <c r="G10">
        <v>11090</v>
      </c>
      <c r="H10">
        <v>2102</v>
      </c>
    </row>
    <row r="11" spans="1:8" x14ac:dyDescent="0.35">
      <c r="F11" s="12" t="s">
        <v>9</v>
      </c>
      <c r="G11">
        <v>9189</v>
      </c>
      <c r="H11">
        <v>1899</v>
      </c>
    </row>
    <row r="12" spans="1:8" x14ac:dyDescent="0.35">
      <c r="F12" s="12" t="s">
        <v>10</v>
      </c>
      <c r="G12">
        <v>4426</v>
      </c>
      <c r="H12">
        <v>1157</v>
      </c>
    </row>
    <row r="13" spans="1:8" x14ac:dyDescent="0.35">
      <c r="F13" s="12" t="s">
        <v>17</v>
      </c>
      <c r="G13">
        <v>8415</v>
      </c>
      <c r="H13">
        <v>738</v>
      </c>
    </row>
    <row r="14" spans="1:8" x14ac:dyDescent="0.35">
      <c r="F14" s="12" t="s">
        <v>18</v>
      </c>
      <c r="G14">
        <v>4123</v>
      </c>
      <c r="H14">
        <v>1886</v>
      </c>
    </row>
    <row r="15" spans="1:8" x14ac:dyDescent="0.35">
      <c r="F15" s="12" t="s">
        <v>19</v>
      </c>
      <c r="G15">
        <v>3474</v>
      </c>
      <c r="H15">
        <v>1425</v>
      </c>
    </row>
    <row r="16" spans="1:8" x14ac:dyDescent="0.35">
      <c r="F16" s="12" t="s">
        <v>20</v>
      </c>
      <c r="G16">
        <v>10722</v>
      </c>
      <c r="H16">
        <v>1465</v>
      </c>
    </row>
    <row r="17" spans="6:8" x14ac:dyDescent="0.35">
      <c r="F17" s="12" t="s">
        <v>21</v>
      </c>
      <c r="G17">
        <v>2352</v>
      </c>
      <c r="H17">
        <v>2961</v>
      </c>
    </row>
    <row r="18" spans="6:8" x14ac:dyDescent="0.35">
      <c r="F18" s="12" t="s">
        <v>4</v>
      </c>
      <c r="G18">
        <v>7841</v>
      </c>
      <c r="H18">
        <v>2556</v>
      </c>
    </row>
    <row r="19" spans="6:8" x14ac:dyDescent="0.35">
      <c r="F19" s="12" t="s">
        <v>62</v>
      </c>
      <c r="G19">
        <v>61632</v>
      </c>
      <c r="H19">
        <v>16189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H13" sqref="H13"/>
    </sheetView>
  </sheetViews>
  <sheetFormatPr defaultRowHeight="14.5" x14ac:dyDescent="0.35"/>
  <sheetData>
    <row r="1" spans="1:7" x14ac:dyDescent="0.35">
      <c r="B1" s="13" t="s">
        <v>56</v>
      </c>
      <c r="C1" s="13"/>
      <c r="D1" s="13" t="s">
        <v>57</v>
      </c>
      <c r="E1" s="13"/>
    </row>
    <row r="2" spans="1:7" x14ac:dyDescent="0.35">
      <c r="A2" s="9" t="s">
        <v>25</v>
      </c>
      <c r="B2" s="9" t="s">
        <v>26</v>
      </c>
      <c r="C2" s="9" t="s">
        <v>27</v>
      </c>
      <c r="D2" s="9" t="s">
        <v>26</v>
      </c>
      <c r="E2" s="9" t="s">
        <v>27</v>
      </c>
      <c r="G2" t="s">
        <v>28</v>
      </c>
    </row>
    <row r="3" spans="1:7" x14ac:dyDescent="0.35">
      <c r="A3" s="7" t="s">
        <v>7</v>
      </c>
      <c r="B3" s="7">
        <v>4700</v>
      </c>
      <c r="C3" s="7">
        <v>2842</v>
      </c>
      <c r="D3" s="7">
        <v>2677</v>
      </c>
      <c r="E3" s="7">
        <v>3636</v>
      </c>
    </row>
    <row r="4" spans="1:7" x14ac:dyDescent="0.35">
      <c r="A4" s="7" t="s">
        <v>9</v>
      </c>
      <c r="B4" s="7">
        <v>2640</v>
      </c>
      <c r="C4" s="7">
        <v>1249</v>
      </c>
      <c r="D4" s="7">
        <v>2843</v>
      </c>
      <c r="E4" s="7">
        <v>2877</v>
      </c>
    </row>
    <row r="5" spans="1:7" x14ac:dyDescent="0.35">
      <c r="A5" s="7" t="s">
        <v>10</v>
      </c>
      <c r="B5" s="7">
        <v>2187</v>
      </c>
      <c r="C5" s="7">
        <v>1587</v>
      </c>
      <c r="D5" s="7">
        <v>3476</v>
      </c>
      <c r="E5" s="7">
        <v>3492</v>
      </c>
    </row>
    <row r="6" spans="1:7" x14ac:dyDescent="0.35">
      <c r="A6" s="7" t="s">
        <v>17</v>
      </c>
      <c r="B6" s="7">
        <v>3004</v>
      </c>
      <c r="C6" s="7">
        <v>2371</v>
      </c>
      <c r="D6" s="7">
        <v>3468</v>
      </c>
      <c r="E6" s="7">
        <v>2333</v>
      </c>
    </row>
    <row r="7" spans="1:7" x14ac:dyDescent="0.35">
      <c r="A7" s="7" t="s">
        <v>18</v>
      </c>
      <c r="B7" s="7">
        <v>2489</v>
      </c>
      <c r="C7" s="7">
        <v>2738</v>
      </c>
      <c r="D7" s="7">
        <v>3303</v>
      </c>
      <c r="E7" s="7">
        <v>2623</v>
      </c>
    </row>
    <row r="8" spans="1:7" x14ac:dyDescent="0.35">
      <c r="A8" s="7" t="s">
        <v>19</v>
      </c>
      <c r="B8" s="7">
        <v>3122</v>
      </c>
      <c r="C8" s="7">
        <v>3863</v>
      </c>
      <c r="D8" s="7">
        <v>4245</v>
      </c>
      <c r="E8" s="7">
        <v>2058</v>
      </c>
    </row>
    <row r="9" spans="1:7" x14ac:dyDescent="0.35">
      <c r="A9" s="7" t="s">
        <v>20</v>
      </c>
      <c r="B9" s="7">
        <v>2012</v>
      </c>
      <c r="C9" s="7">
        <v>3459</v>
      </c>
      <c r="D9" s="7">
        <v>2217</v>
      </c>
      <c r="E9" s="7">
        <v>4209</v>
      </c>
    </row>
    <row r="10" spans="1:7" x14ac:dyDescent="0.35">
      <c r="A10" s="7" t="s">
        <v>21</v>
      </c>
      <c r="B10" s="7">
        <v>3714</v>
      </c>
      <c r="C10" s="7">
        <v>3419</v>
      </c>
      <c r="D10" s="7">
        <v>1450</v>
      </c>
      <c r="E10" s="7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2" sqref="H2"/>
    </sheetView>
  </sheetViews>
  <sheetFormatPr defaultRowHeight="14.5" x14ac:dyDescent="0.35"/>
  <sheetData>
    <row r="1" spans="1:10" x14ac:dyDescent="0.35">
      <c r="A1" s="10"/>
      <c r="B1" s="9" t="s">
        <v>34</v>
      </c>
      <c r="C1" s="9" t="s">
        <v>35</v>
      </c>
      <c r="D1" s="9" t="s">
        <v>36</v>
      </c>
      <c r="E1" s="9" t="s">
        <v>37</v>
      </c>
      <c r="J1" t="s">
        <v>38</v>
      </c>
    </row>
    <row r="2" spans="1:10" x14ac:dyDescent="0.35">
      <c r="A2" s="9" t="s">
        <v>29</v>
      </c>
      <c r="B2" s="7">
        <v>962</v>
      </c>
      <c r="C2" s="7">
        <v>861</v>
      </c>
      <c r="D2" s="7">
        <v>867</v>
      </c>
      <c r="E2" s="7">
        <v>883</v>
      </c>
      <c r="G2" s="3" t="s">
        <v>33</v>
      </c>
      <c r="H2" s="1"/>
    </row>
    <row r="3" spans="1:10" x14ac:dyDescent="0.35">
      <c r="A3" s="9" t="s">
        <v>30</v>
      </c>
      <c r="B3" s="7">
        <v>651</v>
      </c>
      <c r="C3" s="7">
        <v>630</v>
      </c>
      <c r="D3" s="7">
        <v>960</v>
      </c>
      <c r="E3" s="7">
        <v>714</v>
      </c>
      <c r="G3" s="3" t="s">
        <v>37</v>
      </c>
    </row>
    <row r="4" spans="1:10" x14ac:dyDescent="0.35">
      <c r="A4" s="9" t="s">
        <v>31</v>
      </c>
      <c r="B4" s="7">
        <v>772</v>
      </c>
      <c r="C4" s="7">
        <v>568</v>
      </c>
      <c r="D4" s="7">
        <v>558</v>
      </c>
      <c r="E4" s="7">
        <v>549</v>
      </c>
    </row>
    <row r="5" spans="1:10" x14ac:dyDescent="0.35">
      <c r="A5" s="9" t="s">
        <v>32</v>
      </c>
      <c r="B5" s="7">
        <v>571</v>
      </c>
      <c r="C5" s="7">
        <v>837</v>
      </c>
      <c r="D5" s="7">
        <v>934</v>
      </c>
      <c r="E5" s="7">
        <v>675</v>
      </c>
    </row>
    <row r="6" spans="1:10" x14ac:dyDescent="0.35">
      <c r="A6" s="9" t="s">
        <v>33</v>
      </c>
      <c r="B6" s="7">
        <v>990</v>
      </c>
      <c r="C6" s="7">
        <v>832</v>
      </c>
      <c r="D6" s="7">
        <v>932</v>
      </c>
      <c r="E6" s="7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>
      <selection activeCell="D4" sqref="D4"/>
    </sheetView>
  </sheetViews>
  <sheetFormatPr defaultRowHeight="14.5" x14ac:dyDescent="0.35"/>
  <cols>
    <col min="1" max="1" width="12" customWidth="1"/>
    <col min="4" max="4" width="10.453125" bestFit="1" customWidth="1"/>
    <col min="5" max="5" width="10.08984375" bestFit="1" customWidth="1"/>
  </cols>
  <sheetData>
    <row r="1" spans="1:5" x14ac:dyDescent="0.35">
      <c r="A1" s="9" t="s">
        <v>40</v>
      </c>
      <c r="B1" s="9" t="s">
        <v>26</v>
      </c>
      <c r="D1" s="4" t="s">
        <v>39</v>
      </c>
    </row>
    <row r="2" spans="1:5" x14ac:dyDescent="0.35">
      <c r="A2" s="8">
        <v>42339</v>
      </c>
      <c r="B2" s="7">
        <v>19</v>
      </c>
      <c r="D2" s="4"/>
    </row>
    <row r="3" spans="1:5" x14ac:dyDescent="0.35">
      <c r="A3" s="8">
        <v>42239</v>
      </c>
      <c r="B3" s="7">
        <v>14</v>
      </c>
      <c r="D3" s="5" cm="1">
        <f t="array" ref="D3">SUM(_xlfn._xlws.FILTER(B2:B18, A2:A18&gt;=LARGE(A2:A18, 11)))</f>
        <v>182</v>
      </c>
      <c r="E3" s="6"/>
    </row>
    <row r="4" spans="1:5" x14ac:dyDescent="0.35">
      <c r="A4" s="8">
        <v>42139</v>
      </c>
      <c r="B4" s="7">
        <v>13</v>
      </c>
      <c r="E4" s="6"/>
    </row>
    <row r="5" spans="1:5" x14ac:dyDescent="0.35">
      <c r="A5" s="8">
        <v>42039</v>
      </c>
      <c r="B5" s="7">
        <v>19</v>
      </c>
      <c r="E5" s="6"/>
    </row>
    <row r="6" spans="1:5" x14ac:dyDescent="0.35">
      <c r="A6" s="8">
        <v>41939</v>
      </c>
      <c r="B6" s="7">
        <v>11</v>
      </c>
      <c r="E6" s="6"/>
    </row>
    <row r="7" spans="1:5" x14ac:dyDescent="0.35">
      <c r="A7" s="8">
        <v>41839</v>
      </c>
      <c r="B7" s="7">
        <v>20</v>
      </c>
      <c r="E7" s="6"/>
    </row>
    <row r="8" spans="1:5" x14ac:dyDescent="0.35">
      <c r="A8" s="8">
        <v>41739</v>
      </c>
      <c r="B8" s="7">
        <v>20</v>
      </c>
      <c r="E8" s="6"/>
    </row>
    <row r="9" spans="1:5" x14ac:dyDescent="0.35">
      <c r="A9" s="8">
        <v>41639</v>
      </c>
      <c r="B9" s="7">
        <v>17</v>
      </c>
      <c r="E9" s="6"/>
    </row>
    <row r="10" spans="1:5" x14ac:dyDescent="0.35">
      <c r="A10" s="8">
        <v>41539</v>
      </c>
      <c r="B10" s="7">
        <v>12</v>
      </c>
      <c r="E10" s="6"/>
    </row>
    <row r="11" spans="1:5" x14ac:dyDescent="0.35">
      <c r="A11" s="8">
        <v>41439</v>
      </c>
      <c r="B11" s="7">
        <v>19</v>
      </c>
      <c r="E11" s="6"/>
    </row>
    <row r="12" spans="1:5" x14ac:dyDescent="0.35">
      <c r="A12" s="8">
        <v>41339</v>
      </c>
      <c r="B12" s="7">
        <v>18</v>
      </c>
      <c r="E12" s="6"/>
    </row>
    <row r="13" spans="1:5" x14ac:dyDescent="0.35">
      <c r="A13" s="8">
        <v>41239</v>
      </c>
      <c r="B13" s="7">
        <v>14</v>
      </c>
      <c r="E13" s="6"/>
    </row>
    <row r="14" spans="1:5" x14ac:dyDescent="0.35">
      <c r="A14" s="8">
        <v>41139</v>
      </c>
      <c r="B14" s="7">
        <v>20</v>
      </c>
    </row>
    <row r="15" spans="1:5" x14ac:dyDescent="0.35">
      <c r="A15" s="8">
        <v>41039</v>
      </c>
      <c r="B15" s="7">
        <v>15</v>
      </c>
    </row>
    <row r="16" spans="1:5" x14ac:dyDescent="0.35">
      <c r="A16" s="8">
        <v>40939</v>
      </c>
      <c r="B16" s="7">
        <v>16</v>
      </c>
    </row>
    <row r="17" spans="1:2" x14ac:dyDescent="0.35">
      <c r="A17" s="8">
        <v>40839</v>
      </c>
      <c r="B17" s="7">
        <v>19</v>
      </c>
    </row>
    <row r="18" spans="1:2" x14ac:dyDescent="0.35">
      <c r="A18" s="8">
        <v>40739</v>
      </c>
      <c r="B18" s="7">
        <v>20</v>
      </c>
    </row>
    <row r="19" spans="1:2" x14ac:dyDescent="0.35">
      <c r="A19" s="8">
        <v>40639</v>
      </c>
      <c r="B19" s="7">
        <v>16</v>
      </c>
    </row>
  </sheetData>
  <sortState xmlns:xlrd2="http://schemas.microsoft.com/office/spreadsheetml/2017/richdata2" ref="E3:E13">
    <sortCondition ref="E3:E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F14" sqref="F14"/>
    </sheetView>
  </sheetViews>
  <sheetFormatPr defaultRowHeight="14.5" x14ac:dyDescent="0.35"/>
  <cols>
    <col min="1" max="1" width="13.08984375" customWidth="1"/>
  </cols>
  <sheetData>
    <row r="1" spans="1:5" x14ac:dyDescent="0.35">
      <c r="A1" s="9" t="s">
        <v>41</v>
      </c>
      <c r="B1" s="9" t="s">
        <v>47</v>
      </c>
      <c r="D1" t="s">
        <v>48</v>
      </c>
    </row>
    <row r="2" spans="1:5" x14ac:dyDescent="0.35">
      <c r="A2" s="7" t="s">
        <v>42</v>
      </c>
      <c r="B2" s="7">
        <v>65</v>
      </c>
    </row>
    <row r="3" spans="1:5" x14ac:dyDescent="0.35">
      <c r="A3" s="7" t="s">
        <v>43</v>
      </c>
      <c r="B3" s="7">
        <v>70</v>
      </c>
      <c r="D3" t="s">
        <v>42</v>
      </c>
      <c r="E3" s="1" cm="1">
        <f t="array" ref="E3">SUMPRODUCT((A2:A9="Cash")*B2:B9)</f>
        <v>215</v>
      </c>
    </row>
    <row r="4" spans="1:5" x14ac:dyDescent="0.35">
      <c r="A4" s="7" t="s">
        <v>44</v>
      </c>
      <c r="B4" s="7">
        <v>34</v>
      </c>
      <c r="D4" t="s">
        <v>49</v>
      </c>
      <c r="E4" s="1" cm="1">
        <f t="array" ref="E4">SUMPRODUCT((A2:A9&lt;&gt;"Cash")*B2:B9)</f>
        <v>321</v>
      </c>
    </row>
    <row r="5" spans="1:5" x14ac:dyDescent="0.35">
      <c r="A5" s="7" t="s">
        <v>45</v>
      </c>
      <c r="B5" s="7">
        <v>58</v>
      </c>
    </row>
    <row r="6" spans="1:5" x14ac:dyDescent="0.35">
      <c r="A6" s="7" t="s">
        <v>46</v>
      </c>
      <c r="B6" s="7">
        <v>64</v>
      </c>
    </row>
    <row r="7" spans="1:5" x14ac:dyDescent="0.35">
      <c r="A7" s="7" t="s">
        <v>42</v>
      </c>
      <c r="B7" s="7">
        <v>89</v>
      </c>
    </row>
    <row r="8" spans="1:5" x14ac:dyDescent="0.35">
      <c r="A8" s="7" t="s">
        <v>43</v>
      </c>
      <c r="B8" s="7">
        <v>95</v>
      </c>
    </row>
    <row r="9" spans="1:5" x14ac:dyDescent="0.35">
      <c r="A9" s="7" t="s">
        <v>42</v>
      </c>
      <c r="B9" s="7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workbookViewId="0">
      <selection activeCell="B3" sqref="B3"/>
    </sheetView>
  </sheetViews>
  <sheetFormatPr defaultRowHeight="14.5" x14ac:dyDescent="0.35"/>
  <cols>
    <col min="2" max="2" width="21.36328125" customWidth="1"/>
  </cols>
  <sheetData>
    <row r="1" spans="1:4" x14ac:dyDescent="0.35">
      <c r="A1" t="s">
        <v>50</v>
      </c>
      <c r="B1" s="1" t="str" cm="1">
        <f t="array" aca="1" ref="B1" ca="1">_xlfn.TEXTJOIN("", TRUE, IF(ISERR(MID(A1, ROW(INDIRECT("1:" &amp; LEN(A1))), 1)*1), MID(A1, ROW(INDIRECT("1:" &amp; LEN(A1))), 1), ""))</f>
        <v>Rohi</v>
      </c>
      <c r="D1" t="s">
        <v>54</v>
      </c>
    </row>
    <row r="2" spans="1:4" x14ac:dyDescent="0.35">
      <c r="A2" t="s">
        <v>51</v>
      </c>
      <c r="B2" s="1" t="str" cm="1">
        <f t="array" aca="1" ref="B2" ca="1">_xlfn.TEXTJOIN("", TRUE, IF(ISERR(MID(A2, ROW(INDIRECT("1:" &amp; LEN(A2))), 1)*1), MID(A2, ROW(INDIRECT("1:" &amp; LEN(A2))), 1), ""))</f>
        <v>Abhi</v>
      </c>
    </row>
    <row r="3" spans="1:4" x14ac:dyDescent="0.35">
      <c r="A3" t="s">
        <v>52</v>
      </c>
      <c r="B3" s="1" t="str" cm="1">
        <f t="array" aca="1" ref="B3" ca="1">_xlfn.TEXTJOIN("", TRUE, IF(ISERR(MID(A3, ROW(INDIRECT("1:" &amp; LEN(A3))), 1)*1), MID(A3, ROW(INDIRECT("1:" &amp; LEN(A3))), 1), ""))</f>
        <v>AF</v>
      </c>
    </row>
    <row r="4" spans="1:4" x14ac:dyDescent="0.35">
      <c r="A4" t="s">
        <v>53</v>
      </c>
      <c r="B4" s="1" t="str" cm="1">
        <f t="array" aca="1" ref="B4" ca="1">_xlfn.TEXTJOIN("", TRUE, IF(ISERR(MID(A4, ROW(INDIRECT("1:" &amp; LEN(A4))), 1)*1), MID(A4, ROW(INDIRECT("1:" &amp; LEN(A4))), 1), ""))</f>
        <v>REE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tabSelected="1" workbookViewId="0">
      <selection activeCell="I14" sqref="I14"/>
    </sheetView>
  </sheetViews>
  <sheetFormatPr defaultRowHeight="14.5" x14ac:dyDescent="0.35"/>
  <cols>
    <col min="1" max="1" width="10.453125" bestFit="1" customWidth="1"/>
  </cols>
  <sheetData>
    <row r="1" spans="1:9" x14ac:dyDescent="0.35">
      <c r="A1" s="9" t="s">
        <v>40</v>
      </c>
      <c r="B1" s="9" t="s">
        <v>47</v>
      </c>
      <c r="C1" t="s">
        <v>63</v>
      </c>
      <c r="I1" t="s">
        <v>55</v>
      </c>
    </row>
    <row r="2" spans="1:9" x14ac:dyDescent="0.35">
      <c r="A2" s="8">
        <v>42340</v>
      </c>
      <c r="B2" s="7">
        <v>30</v>
      </c>
      <c r="C2" t="str">
        <f>TEXT(A2,"mm")</f>
        <v>12</v>
      </c>
      <c r="E2">
        <v>1</v>
      </c>
      <c r="F2" s="1" t="e">
        <f>VLOOKUP(E2,B2:C19,1,FALSE)</f>
        <v>#N/A</v>
      </c>
    </row>
    <row r="3" spans="1:9" x14ac:dyDescent="0.35">
      <c r="A3" s="8">
        <v>42310</v>
      </c>
      <c r="B3" s="7">
        <v>58</v>
      </c>
      <c r="C3" t="str">
        <f t="shared" ref="C3:C19" si="0">TEXT(A3,"mm")</f>
        <v>11</v>
      </c>
      <c r="E3">
        <v>2</v>
      </c>
      <c r="F3" s="1"/>
    </row>
    <row r="4" spans="1:9" x14ac:dyDescent="0.35">
      <c r="A4" s="8">
        <v>42280</v>
      </c>
      <c r="B4" s="7">
        <v>94</v>
      </c>
      <c r="C4" t="str">
        <f t="shared" si="0"/>
        <v>10</v>
      </c>
      <c r="E4">
        <v>3</v>
      </c>
      <c r="F4" s="1"/>
    </row>
    <row r="5" spans="1:9" x14ac:dyDescent="0.35">
      <c r="A5" s="8">
        <v>42250</v>
      </c>
      <c r="B5" s="7">
        <v>35</v>
      </c>
      <c r="C5" t="str">
        <f>TEXT(A5,"m")</f>
        <v>9</v>
      </c>
      <c r="E5">
        <v>4</v>
      </c>
      <c r="F5" s="1"/>
    </row>
    <row r="6" spans="1:9" x14ac:dyDescent="0.35">
      <c r="A6" s="8">
        <v>42220</v>
      </c>
      <c r="B6" s="7">
        <v>80</v>
      </c>
      <c r="C6" t="str">
        <f t="shared" ref="C6:C13" si="1">TEXT(A6,"m")</f>
        <v>8</v>
      </c>
      <c r="E6">
        <v>5</v>
      </c>
      <c r="F6" s="1"/>
    </row>
    <row r="7" spans="1:9" x14ac:dyDescent="0.35">
      <c r="A7" s="8">
        <v>42190</v>
      </c>
      <c r="B7" s="7">
        <v>62</v>
      </c>
      <c r="C7" t="str">
        <f t="shared" si="1"/>
        <v>7</v>
      </c>
      <c r="E7">
        <v>6</v>
      </c>
      <c r="F7" s="1"/>
    </row>
    <row r="8" spans="1:9" x14ac:dyDescent="0.35">
      <c r="A8" s="8">
        <v>42160</v>
      </c>
      <c r="B8" s="7">
        <v>81</v>
      </c>
      <c r="C8" t="str">
        <f t="shared" si="1"/>
        <v>6</v>
      </c>
      <c r="E8">
        <v>7</v>
      </c>
      <c r="F8" s="1"/>
    </row>
    <row r="9" spans="1:9" x14ac:dyDescent="0.35">
      <c r="A9" s="8">
        <v>42130</v>
      </c>
      <c r="B9" s="7">
        <v>58</v>
      </c>
      <c r="C9" t="str">
        <f t="shared" si="1"/>
        <v>5</v>
      </c>
      <c r="E9">
        <v>8</v>
      </c>
      <c r="F9" s="1"/>
    </row>
    <row r="10" spans="1:9" x14ac:dyDescent="0.35">
      <c r="A10" s="8">
        <v>42100</v>
      </c>
      <c r="B10" s="7">
        <v>64</v>
      </c>
      <c r="C10" t="str">
        <f t="shared" si="1"/>
        <v>4</v>
      </c>
      <c r="E10">
        <v>9</v>
      </c>
      <c r="F10" s="1"/>
    </row>
    <row r="11" spans="1:9" x14ac:dyDescent="0.35">
      <c r="A11" s="8">
        <v>42070</v>
      </c>
      <c r="B11" s="7">
        <v>70</v>
      </c>
      <c r="C11" t="str">
        <f t="shared" si="1"/>
        <v>3</v>
      </c>
      <c r="E11">
        <v>10</v>
      </c>
      <c r="F11" s="1"/>
    </row>
    <row r="12" spans="1:9" x14ac:dyDescent="0.35">
      <c r="A12" s="8">
        <v>42040</v>
      </c>
      <c r="B12" s="7">
        <v>21</v>
      </c>
      <c r="C12" t="str">
        <f t="shared" si="1"/>
        <v>2</v>
      </c>
      <c r="E12">
        <v>11</v>
      </c>
      <c r="F12" s="1"/>
    </row>
    <row r="13" spans="1:9" x14ac:dyDescent="0.35">
      <c r="A13" s="8">
        <v>42010</v>
      </c>
      <c r="B13" s="7">
        <v>71</v>
      </c>
      <c r="C13" t="str">
        <f t="shared" si="1"/>
        <v>1</v>
      </c>
      <c r="E13">
        <v>12</v>
      </c>
      <c r="F13" s="1"/>
    </row>
    <row r="14" spans="1:9" x14ac:dyDescent="0.35">
      <c r="A14" s="8">
        <v>41980</v>
      </c>
      <c r="B14" s="7">
        <v>12</v>
      </c>
      <c r="C14" t="str">
        <f t="shared" si="0"/>
        <v>12</v>
      </c>
    </row>
    <row r="15" spans="1:9" x14ac:dyDescent="0.35">
      <c r="A15" s="8">
        <v>41950</v>
      </c>
      <c r="B15" s="7">
        <v>74</v>
      </c>
      <c r="C15" t="str">
        <f t="shared" si="0"/>
        <v>11</v>
      </c>
    </row>
    <row r="16" spans="1:9" x14ac:dyDescent="0.35">
      <c r="A16" s="8">
        <v>41920</v>
      </c>
      <c r="B16" s="7">
        <v>96</v>
      </c>
      <c r="C16" t="str">
        <f t="shared" si="0"/>
        <v>10</v>
      </c>
    </row>
    <row r="17" spans="1:3" x14ac:dyDescent="0.35">
      <c r="A17" s="8">
        <v>41890</v>
      </c>
      <c r="B17" s="7">
        <v>91</v>
      </c>
      <c r="C17" t="str">
        <f>TEXT(A17,"m")</f>
        <v>9</v>
      </c>
    </row>
    <row r="18" spans="1:3" x14ac:dyDescent="0.35">
      <c r="A18" s="8">
        <v>41860</v>
      </c>
      <c r="B18" s="7">
        <v>15</v>
      </c>
      <c r="C18" t="str">
        <f t="shared" ref="C18:C19" si="2">TEXT(A18,"m")</f>
        <v>8</v>
      </c>
    </row>
    <row r="19" spans="1:3" x14ac:dyDescent="0.35">
      <c r="A19" s="8">
        <v>41830</v>
      </c>
      <c r="B19" s="7">
        <v>65</v>
      </c>
      <c r="C19" t="str">
        <f t="shared" si="2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Sejal Rokade</cp:lastModifiedBy>
  <dcterms:created xsi:type="dcterms:W3CDTF">2011-07-16T23:54:23Z</dcterms:created>
  <dcterms:modified xsi:type="dcterms:W3CDTF">2025-01-29T05:46:07Z</dcterms:modified>
</cp:coreProperties>
</file>