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ENNI01\dev\RVA\"/>
    </mc:Choice>
  </mc:AlternateContent>
  <xr:revisionPtr revIDLastSave="0" documentId="13_ncr:1_{F18EDDBE-8464-4937-A1E4-6EAE268E8E0F}" xr6:coauthVersionLast="47" xr6:coauthVersionMax="47" xr10:uidLastSave="{00000000-0000-0000-0000-000000000000}"/>
  <bookViews>
    <workbookView xWindow="43095" yWindow="-1875" windowWidth="14610" windowHeight="15585" xr2:uid="{F35416F2-6AE6-41D6-8D54-D88B766F1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49" i="1"/>
  <c r="B60" i="1" l="1"/>
  <c r="B61" i="1"/>
</calcChain>
</file>

<file path=xl/sharedStrings.xml><?xml version="1.0" encoding="utf-8"?>
<sst xmlns="http://schemas.openxmlformats.org/spreadsheetml/2006/main" count="442" uniqueCount="107">
  <si>
    <t>AEGL-1</t>
  </si>
  <si>
    <t>AEGL-2</t>
  </si>
  <si>
    <t>AEGL-3</t>
  </si>
  <si>
    <t>ERPG-1</t>
  </si>
  <si>
    <t>ERPG-2</t>
  </si>
  <si>
    <t>ERPG-3</t>
  </si>
  <si>
    <t>PAC-1</t>
  </si>
  <si>
    <t>PAC-2</t>
  </si>
  <si>
    <t>PAC-3</t>
  </si>
  <si>
    <t>ACGIH-Ceiling*</t>
  </si>
  <si>
    <t>NIOSH-Ceiling*</t>
  </si>
  <si>
    <t>OSHA-Ceiling*</t>
  </si>
  <si>
    <t>ACGIH-STEL*</t>
  </si>
  <si>
    <t>NIOSH-STEL*</t>
  </si>
  <si>
    <t>OSHA-STEL*</t>
  </si>
  <si>
    <t>NIOSH IDLH*</t>
  </si>
  <si>
    <t>ACGIH-TLV (TWA)*</t>
  </si>
  <si>
    <t>NIOSH-REL (TWA)*</t>
  </si>
  <si>
    <t>DFG-MAK (TWA)*</t>
  </si>
  <si>
    <t>Cal/OSHA-PEL (TWA)*</t>
  </si>
  <si>
    <t>Cal/OSHA-Ceiling*</t>
  </si>
  <si>
    <t>Cal/OSHA-STEL*</t>
  </si>
  <si>
    <t>OSHA-PEL (TWA)*</t>
  </si>
  <si>
    <t>MEG-C</t>
  </si>
  <si>
    <t>MEG-M</t>
  </si>
  <si>
    <t>MEG-N</t>
  </si>
  <si>
    <t>EEGL</t>
  </si>
  <si>
    <t>CEGL</t>
  </si>
  <si>
    <t>SMAC</t>
  </si>
  <si>
    <t>CA-REL (1 hr)</t>
  </si>
  <si>
    <t>CA-REL (8 hr)</t>
  </si>
  <si>
    <t>ATSDR-MRL (1-14 d)</t>
  </si>
  <si>
    <t>ATSDR-MRL (15-365 d)</t>
  </si>
  <si>
    <t>PPRTV p-RfC (Subchronic)</t>
  </si>
  <si>
    <t>CA-REL (Chronic)</t>
  </si>
  <si>
    <t>ATSDR-MRL (&gt; 1yr)</t>
  </si>
  <si>
    <t>TX-ReV (1 hr)</t>
  </si>
  <si>
    <t>TX-ReV (24 hr)</t>
  </si>
  <si>
    <t>TX-ReV (Chronic)</t>
  </si>
  <si>
    <t>MDH HRV</t>
  </si>
  <si>
    <t>MDH HBV (24 hr)</t>
  </si>
  <si>
    <t>MDH HBV (Short-term)</t>
  </si>
  <si>
    <t>MDH HBV (Subchronic)</t>
  </si>
  <si>
    <t>MDH HBV (Chronic)</t>
  </si>
  <si>
    <t>MDH HBV (Cancer)</t>
  </si>
  <si>
    <t>Health Canada TC</t>
  </si>
  <si>
    <t>RIVM CR</t>
  </si>
  <si>
    <t>EPA IRIS RfC</t>
  </si>
  <si>
    <t>WHO Air Quality Guideline</t>
  </si>
  <si>
    <t>State Value 1</t>
  </si>
  <si>
    <t>State Value 2</t>
  </si>
  <si>
    <t>State Average</t>
  </si>
  <si>
    <t>State Min.</t>
  </si>
  <si>
    <t>State Max.</t>
  </si>
  <si>
    <t>Low Value</t>
  </si>
  <si>
    <t>High Value</t>
  </si>
  <si>
    <t>OEHHA Cancer Range</t>
  </si>
  <si>
    <t>Upper EPA Cancer Range</t>
  </si>
  <si>
    <t>Lower EPA Cancer Range</t>
  </si>
  <si>
    <t>Health Canada Cancer Range</t>
  </si>
  <si>
    <t>RefValue</t>
  </si>
  <si>
    <t>Value1</t>
  </si>
  <si>
    <t>Duration1</t>
  </si>
  <si>
    <t>Value2</t>
  </si>
  <si>
    <t>Duration2</t>
  </si>
  <si>
    <t>Value3</t>
  </si>
  <si>
    <t>Duration3</t>
  </si>
  <si>
    <t>Value4</t>
  </si>
  <si>
    <t>Duration4</t>
  </si>
  <si>
    <t>Value5</t>
  </si>
  <si>
    <t>Duration5</t>
  </si>
  <si>
    <t>Value6</t>
  </si>
  <si>
    <t>Duration6</t>
  </si>
  <si>
    <t>Type</t>
  </si>
  <si>
    <t>Red</t>
  </si>
  <si>
    <t>Orange</t>
  </si>
  <si>
    <t>Green</t>
  </si>
  <si>
    <t>Emergency Response</t>
  </si>
  <si>
    <t>Occupational</t>
  </si>
  <si>
    <t>General Public</t>
  </si>
  <si>
    <t>Shape</t>
  </si>
  <si>
    <t>Diamond</t>
  </si>
  <si>
    <t>Triangle</t>
  </si>
  <si>
    <t>Circle</t>
  </si>
  <si>
    <t>Square</t>
  </si>
  <si>
    <t>CatColor</t>
  </si>
  <si>
    <t>MarkColor</t>
  </si>
  <si>
    <t>Gold</t>
  </si>
  <si>
    <t>Blue</t>
  </si>
  <si>
    <t>Pink</t>
  </si>
  <si>
    <t>Light Green</t>
  </si>
  <si>
    <t>White</t>
  </si>
  <si>
    <t>Pale Green</t>
  </si>
  <si>
    <t>Yellow</t>
  </si>
  <si>
    <t>Peach</t>
  </si>
  <si>
    <t>Beige</t>
  </si>
  <si>
    <t>Outline</t>
  </si>
  <si>
    <t>Yes</t>
  </si>
  <si>
    <t>No</t>
  </si>
  <si>
    <t>Circle-Open</t>
  </si>
  <si>
    <t>LineDash</t>
  </si>
  <si>
    <t>Solid</t>
  </si>
  <si>
    <t>None</t>
  </si>
  <si>
    <t>Dashdot</t>
  </si>
  <si>
    <t xml:space="preserve">Dash </t>
  </si>
  <si>
    <t>Dot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</si>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</sst>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rgb="FFDEBC9A"/>
        <bgColor indexed="8"/>
      </patternFill>
    </fill>
    <fill>
      <patternFill patternType="solid">
        <fgColor indexed="42"/>
        <bgColor indexed="8"/>
      </patternFill>
    </fill>
  </fills>
  <borders count="5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2" fillId="5" borderId="1" xfId="1" applyFont="1" applyFill="1" applyBorder="1" applyAlignment="1">
      <alignment wrapText="1"/>
    </xf>
    <xf numFmtId="0" fontId="2" fillId="5" borderId="2" xfId="1" applyFont="1" applyFill="1" applyBorder="1" applyAlignment="1">
      <alignment wrapText="1"/>
    </xf>
    <xf numFmtId="0" fontId="2" fillId="5" borderId="0" xfId="1" applyFont="1" applyFill="1" applyAlignment="1">
      <alignment wrapText="1"/>
    </xf>
    <xf numFmtId="0" fontId="2" fillId="5" borderId="3" xfId="1" applyFont="1" applyFill="1" applyBorder="1" applyAlignment="1">
      <alignment wrapText="1"/>
    </xf>
    <xf numFmtId="0" fontId="2" fillId="5" borderId="4" xfId="1" applyFont="1" applyFill="1" applyBorder="1" applyAlignment="1">
      <alignment wrapText="1"/>
    </xf>
    <xf numFmtId="0" fontId="2" fillId="0" borderId="0" xfId="1" applyFont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1" fontId="0" fillId="0" borderId="0" xfId="0" applyNumberFormat="1"/>
    <xf numFmtId="11" fontId="3" fillId="0" borderId="0" xfId="2" applyNumberFormat="1" applyFont="1" applyBorder="1" applyAlignment="1" applyProtection="1">
      <alignment horizontal="right" wrapText="1"/>
      <protection locked="0"/>
    </xf>
    <xf numFmtId="11" fontId="3" fillId="0" borderId="0" xfId="0" applyNumberFormat="1" applyFont="1" applyBorder="1" applyProtection="1">
      <protection locked="0"/>
    </xf>
    <xf numFmtId="11" fontId="3" fillId="0" borderId="0" xfId="0" applyNumberFormat="1" applyFont="1" applyBorder="1"/>
    <xf numFmtId="11" fontId="4" fillId="0" borderId="0" xfId="0" applyNumberFormat="1" applyFont="1" applyBorder="1"/>
    <xf numFmtId="11" fontId="0" fillId="0" borderId="0" xfId="0" applyNumberFormat="1" applyFont="1" applyBorder="1"/>
    <xf numFmtId="11" fontId="0" fillId="0" borderId="0" xfId="0" applyNumberFormat="1" applyFont="1" applyBorder="1" applyProtection="1">
      <protection locked="0"/>
    </xf>
    <xf numFmtId="0" fontId="5" fillId="0" borderId="0" xfId="0" applyFont="1"/>
  </cellXfs>
  <cellStyles count="3">
    <cellStyle name="Normal" xfId="0" builtinId="0"/>
    <cellStyle name="Normal_RefValueCrossTab ATHED" xfId="2" xr:uid="{AD1F0020-232D-4C97-8720-4391EC50FC82}"/>
    <cellStyle name="Normal_Sheet1" xfId="1" xr:uid="{52FD969E-4BC3-473D-A85B-E39CD8EB1077}"/>
  </cellStyles>
  <dxfs count="13">
    <dxf>
      <fill>
        <patternFill>
          <bgColor indexed="5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75E4B-5090-4C16-85F8-1BBCFC676D7C}" name="Table1" displayName="Table1" ref="A1:S61" totalsRowShown="0">
  <tableColumns count="19">
    <tableColumn id="1" xr3:uid="{765B223E-3008-4C65-8D7D-45FF98AB70EB}" name="RefValue"/>
    <tableColumn id="2" xr3:uid="{FF36F16C-63A9-4B0E-B348-50CE6E8F3348}" name="Value1" dataDxfId="12"/>
    <tableColumn id="3" xr3:uid="{CBBD1EDB-F02C-47C0-B15E-BE36D2FE9648}" name="Duration1" dataDxfId="11"/>
    <tableColumn id="4" xr3:uid="{3079463E-09D8-4A1C-B1F4-F64E1FD3D336}" name="Value2" dataDxfId="10"/>
    <tableColumn id="5" xr3:uid="{0BB7A341-10B1-49AF-9A6A-8306A01E5441}" name="Duration2" dataDxfId="9"/>
    <tableColumn id="6" xr3:uid="{8C60ABEA-0804-4A7D-8B7D-DED7A96073C7}" name="Value3" dataDxfId="8"/>
    <tableColumn id="7" xr3:uid="{99F76B4C-4F8E-468A-BADA-AB9B5D93F737}" name="Duration3" dataDxfId="7"/>
    <tableColumn id="8" xr3:uid="{A3885031-02FB-4552-8611-CFC64B5B2633}" name="Value4" dataDxfId="6"/>
    <tableColumn id="9" xr3:uid="{2BE87C06-EFFC-4951-AD28-A159B0262DF5}" name="Duration4" dataDxfId="5"/>
    <tableColumn id="10" xr3:uid="{99F37FBF-F17A-4ED8-9A1A-D1018D6C8E88}" name="Value5" dataDxfId="4"/>
    <tableColumn id="11" xr3:uid="{0F306807-BE7B-4C46-BDE3-B18D6716ADCC}" name="Duration5" dataDxfId="3"/>
    <tableColumn id="12" xr3:uid="{FE2371C7-8873-42BB-AE5A-CC5250563E6F}" name="Value6" dataDxfId="2"/>
    <tableColumn id="13" xr3:uid="{16B48072-AFE2-46DF-9B63-EF74C4CF0784}" name="Duration6" dataDxfId="1"/>
    <tableColumn id="14" xr3:uid="{4219645A-4D76-4DA2-B85F-72220C65416F}" name="Type"/>
    <tableColumn id="17" xr3:uid="{272B79C2-042E-4C75-A891-D4C436F04E82}" name="Shape"/>
    <tableColumn id="19" xr3:uid="{15F1B65F-F07A-4C27-92CE-F8ADE102388D}" name="MarkColor"/>
    <tableColumn id="18" xr3:uid="{3E1BADE8-8A9B-4C3F-87FC-4CE9BF9E203B}" name="LineDash"/>
    <tableColumn id="16" xr3:uid="{D2B739B8-699C-42F5-84C4-0913B1A1FDEC}" name="Outline"/>
    <tableColumn id="15" xr3:uid="{F0CD5FB6-E7CE-4F4C-9F21-D9A1E164DCC8}" name="CatCol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B303-626C-4027-B174-49D25BE7A0DE}">
  <dimension ref="A1:V61"/>
  <sheetViews>
    <sheetView tabSelected="1" topLeftCell="K1" workbookViewId="0">
      <selection activeCell="Q44" sqref="Q44"/>
    </sheetView>
  </sheetViews>
  <sheetFormatPr defaultRowHeight="15" x14ac:dyDescent="0.25"/>
  <cols>
    <col min="1" max="1" width="27.85546875" customWidth="1"/>
    <col min="2" max="2" width="8.7109375" style="14"/>
    <col min="3" max="3" width="11.140625" customWidth="1"/>
    <col min="4" max="4" width="8.7109375" style="14"/>
    <col min="5" max="5" width="11.140625" customWidth="1"/>
    <col min="6" max="6" width="8.7109375" style="14"/>
    <col min="7" max="7" width="11.140625" customWidth="1"/>
    <col min="8" max="8" width="8.7109375" style="14"/>
    <col min="9" max="9" width="11.140625" customWidth="1"/>
    <col min="10" max="10" width="8.7109375" style="14"/>
    <col min="11" max="11" width="11.140625" customWidth="1"/>
    <col min="12" max="12" width="8.7109375" style="14"/>
    <col min="13" max="13" width="11.140625" customWidth="1"/>
    <col min="14" max="17" width="21.42578125" customWidth="1"/>
    <col min="21" max="21" width="0" hidden="1" customWidth="1"/>
  </cols>
  <sheetData>
    <row r="1" spans="1:22" x14ac:dyDescent="0.25">
      <c r="A1" s="21" t="s">
        <v>60</v>
      </c>
      <c r="B1" s="14" t="s">
        <v>61</v>
      </c>
      <c r="C1" t="s">
        <v>62</v>
      </c>
      <c r="D1" s="14" t="s">
        <v>63</v>
      </c>
      <c r="E1" t="s">
        <v>64</v>
      </c>
      <c r="F1" s="14" t="s">
        <v>65</v>
      </c>
      <c r="G1" t="s">
        <v>66</v>
      </c>
      <c r="H1" s="14" t="s">
        <v>67</v>
      </c>
      <c r="I1" t="s">
        <v>68</v>
      </c>
      <c r="J1" s="14" t="s">
        <v>69</v>
      </c>
      <c r="K1" t="s">
        <v>70</v>
      </c>
      <c r="L1" s="14" t="s">
        <v>71</v>
      </c>
      <c r="M1" t="s">
        <v>72</v>
      </c>
      <c r="N1" t="s">
        <v>73</v>
      </c>
      <c r="O1" t="s">
        <v>80</v>
      </c>
      <c r="P1" t="s">
        <v>86</v>
      </c>
      <c r="Q1" t="s">
        <v>100</v>
      </c>
      <c r="R1" t="s">
        <v>96</v>
      </c>
      <c r="S1" t="s">
        <v>85</v>
      </c>
    </row>
    <row r="2" spans="1:22" x14ac:dyDescent="0.25">
      <c r="A2" s="1" t="s">
        <v>0</v>
      </c>
      <c r="B2" s="19">
        <v>420</v>
      </c>
      <c r="C2" s="10">
        <v>0.17</v>
      </c>
      <c r="D2" s="19">
        <v>240</v>
      </c>
      <c r="E2" s="10">
        <v>0.5</v>
      </c>
      <c r="F2" s="19">
        <v>170</v>
      </c>
      <c r="G2" s="10">
        <v>1</v>
      </c>
      <c r="H2" s="19">
        <v>58</v>
      </c>
      <c r="I2" s="10">
        <v>4</v>
      </c>
      <c r="J2" s="19">
        <v>29</v>
      </c>
      <c r="K2" s="12">
        <v>8</v>
      </c>
      <c r="L2" s="18"/>
      <c r="M2" s="12"/>
      <c r="N2" t="s">
        <v>77</v>
      </c>
      <c r="O2" t="s">
        <v>81</v>
      </c>
      <c r="P2" t="s">
        <v>88</v>
      </c>
      <c r="Q2" t="s">
        <v>101</v>
      </c>
      <c r="R2" t="s">
        <v>97</v>
      </c>
      <c r="S2" t="s">
        <v>74</v>
      </c>
      <c r="V2" t="s">
        <v>77</v>
      </c>
    </row>
    <row r="3" spans="1:22" x14ac:dyDescent="0.25">
      <c r="A3" s="1" t="s">
        <v>1</v>
      </c>
      <c r="B3" s="19">
        <v>6500</v>
      </c>
      <c r="C3" s="10">
        <v>0.17</v>
      </c>
      <c r="D3" s="19">
        <v>3600</v>
      </c>
      <c r="E3" s="10">
        <v>0.5</v>
      </c>
      <c r="F3" s="19">
        <v>2600</v>
      </c>
      <c r="G3" s="10">
        <v>1</v>
      </c>
      <c r="H3" s="19">
        <v>1300</v>
      </c>
      <c r="I3" s="10">
        <v>4</v>
      </c>
      <c r="J3" s="19">
        <v>650</v>
      </c>
      <c r="K3" s="12">
        <v>8</v>
      </c>
      <c r="L3" s="18"/>
      <c r="M3" s="12"/>
      <c r="N3" t="s">
        <v>77</v>
      </c>
      <c r="O3" t="s">
        <v>81</v>
      </c>
      <c r="P3" t="s">
        <v>87</v>
      </c>
      <c r="Q3" t="s">
        <v>101</v>
      </c>
      <c r="R3" t="s">
        <v>97</v>
      </c>
      <c r="S3" t="s">
        <v>74</v>
      </c>
      <c r="V3" t="s">
        <v>78</v>
      </c>
    </row>
    <row r="4" spans="1:22" x14ac:dyDescent="0.25">
      <c r="A4" s="1" t="s">
        <v>2</v>
      </c>
      <c r="B4" s="19">
        <v>31000</v>
      </c>
      <c r="C4" s="10">
        <v>0.17</v>
      </c>
      <c r="D4" s="19">
        <v>18000</v>
      </c>
      <c r="E4" s="10">
        <v>0.5</v>
      </c>
      <c r="F4" s="19">
        <v>13000</v>
      </c>
      <c r="G4" s="10">
        <v>1</v>
      </c>
      <c r="H4" s="15">
        <v>6500</v>
      </c>
      <c r="I4" s="10">
        <v>4</v>
      </c>
      <c r="J4" s="15">
        <v>3300</v>
      </c>
      <c r="K4" s="12">
        <v>8</v>
      </c>
      <c r="L4" s="18"/>
      <c r="M4" s="12"/>
      <c r="N4" t="s">
        <v>77</v>
      </c>
      <c r="O4" t="s">
        <v>81</v>
      </c>
      <c r="P4" t="s">
        <v>74</v>
      </c>
      <c r="Q4" t="s">
        <v>101</v>
      </c>
      <c r="R4" t="s">
        <v>97</v>
      </c>
      <c r="S4" t="s">
        <v>74</v>
      </c>
      <c r="V4" t="s">
        <v>79</v>
      </c>
    </row>
    <row r="5" spans="1:22" x14ac:dyDescent="0.25">
      <c r="A5" s="1" t="s">
        <v>3</v>
      </c>
      <c r="B5" s="15">
        <v>156</v>
      </c>
      <c r="C5" s="10">
        <v>1</v>
      </c>
      <c r="D5" s="18"/>
      <c r="E5" s="12"/>
      <c r="F5" s="18"/>
      <c r="G5" s="12"/>
      <c r="H5" s="18"/>
      <c r="I5" s="12"/>
      <c r="J5" s="18"/>
      <c r="K5" s="12"/>
      <c r="L5" s="18"/>
      <c r="M5" s="12"/>
      <c r="N5" t="s">
        <v>77</v>
      </c>
      <c r="O5" t="s">
        <v>82</v>
      </c>
      <c r="P5" t="s">
        <v>74</v>
      </c>
      <c r="Q5" t="s">
        <v>102</v>
      </c>
      <c r="R5" t="s">
        <v>97</v>
      </c>
      <c r="S5" t="s">
        <v>74</v>
      </c>
    </row>
    <row r="6" spans="1:22" x14ac:dyDescent="0.25">
      <c r="A6" s="1" t="s">
        <v>4</v>
      </c>
      <c r="B6" s="15">
        <v>470</v>
      </c>
      <c r="C6" s="10">
        <v>1</v>
      </c>
      <c r="D6" s="18"/>
      <c r="E6" s="12"/>
      <c r="F6" s="18"/>
      <c r="G6" s="12"/>
      <c r="H6" s="18"/>
      <c r="I6" s="12"/>
      <c r="J6" s="18"/>
      <c r="K6" s="12"/>
      <c r="L6" s="18"/>
      <c r="M6" s="12"/>
      <c r="N6" t="s">
        <v>77</v>
      </c>
      <c r="O6" t="s">
        <v>82</v>
      </c>
      <c r="P6" t="s">
        <v>87</v>
      </c>
      <c r="Q6" t="s">
        <v>102</v>
      </c>
      <c r="R6" t="s">
        <v>97</v>
      </c>
      <c r="S6" t="s">
        <v>74</v>
      </c>
    </row>
    <row r="7" spans="1:22" x14ac:dyDescent="0.25">
      <c r="A7" s="1" t="s">
        <v>5</v>
      </c>
      <c r="B7" s="15">
        <v>3190</v>
      </c>
      <c r="C7" s="10">
        <v>1</v>
      </c>
      <c r="D7" s="18"/>
      <c r="E7" s="12"/>
      <c r="F7" s="18"/>
      <c r="G7" s="12"/>
      <c r="H7" s="18"/>
      <c r="I7" s="12"/>
      <c r="J7" s="18"/>
      <c r="K7" s="12"/>
      <c r="L7" s="18"/>
      <c r="M7" s="12"/>
      <c r="N7" t="s">
        <v>77</v>
      </c>
      <c r="O7" t="s">
        <v>82</v>
      </c>
      <c r="P7" t="s">
        <v>88</v>
      </c>
      <c r="Q7" t="s">
        <v>102</v>
      </c>
      <c r="R7" t="s">
        <v>97</v>
      </c>
      <c r="S7" t="s">
        <v>74</v>
      </c>
    </row>
    <row r="8" spans="1:22" x14ac:dyDescent="0.25">
      <c r="A8" s="1" t="s">
        <v>6</v>
      </c>
      <c r="B8" s="18"/>
      <c r="C8" s="12"/>
      <c r="D8" s="18"/>
      <c r="E8" s="12"/>
      <c r="F8" s="18"/>
      <c r="G8" s="12"/>
      <c r="H8" s="18"/>
      <c r="I8" s="12"/>
      <c r="J8" s="18"/>
      <c r="K8" s="12"/>
      <c r="L8" s="18"/>
      <c r="M8" s="12"/>
      <c r="N8" t="s">
        <v>77</v>
      </c>
      <c r="O8" t="s">
        <v>81</v>
      </c>
      <c r="P8" t="s">
        <v>74</v>
      </c>
      <c r="Q8" t="s">
        <v>102</v>
      </c>
      <c r="R8" t="s">
        <v>97</v>
      </c>
      <c r="S8" t="s">
        <v>74</v>
      </c>
    </row>
    <row r="9" spans="1:22" x14ac:dyDescent="0.25">
      <c r="A9" s="1" t="s">
        <v>7</v>
      </c>
      <c r="B9" s="18"/>
      <c r="C9" s="12"/>
      <c r="D9" s="18"/>
      <c r="E9" s="12"/>
      <c r="F9" s="18"/>
      <c r="G9" s="12"/>
      <c r="H9" s="18"/>
      <c r="I9" s="12"/>
      <c r="J9" s="18"/>
      <c r="K9" s="12"/>
      <c r="L9" s="18"/>
      <c r="M9" s="12"/>
      <c r="N9" t="s">
        <v>77</v>
      </c>
      <c r="O9" t="s">
        <v>81</v>
      </c>
      <c r="P9" t="s">
        <v>87</v>
      </c>
      <c r="Q9" t="s">
        <v>102</v>
      </c>
      <c r="R9" t="s">
        <v>97</v>
      </c>
      <c r="S9" t="s">
        <v>74</v>
      </c>
    </row>
    <row r="10" spans="1:22" x14ac:dyDescent="0.25">
      <c r="A10" s="1" t="s">
        <v>8</v>
      </c>
      <c r="B10" s="18"/>
      <c r="C10" s="12"/>
      <c r="D10" s="18"/>
      <c r="E10" s="12"/>
      <c r="F10" s="18"/>
      <c r="G10" s="12"/>
      <c r="H10" s="18"/>
      <c r="I10" s="12"/>
      <c r="J10" s="18"/>
      <c r="K10" s="12"/>
      <c r="L10" s="18"/>
      <c r="M10" s="12"/>
      <c r="N10" t="s">
        <v>77</v>
      </c>
      <c r="O10" t="s">
        <v>81</v>
      </c>
      <c r="P10" t="s">
        <v>88</v>
      </c>
      <c r="Q10" t="s">
        <v>102</v>
      </c>
      <c r="R10" t="s">
        <v>97</v>
      </c>
      <c r="S10" t="s">
        <v>74</v>
      </c>
    </row>
    <row r="11" spans="1:22" x14ac:dyDescent="0.25">
      <c r="A11" s="2" t="s">
        <v>9</v>
      </c>
      <c r="B11" s="18"/>
      <c r="C11" s="12"/>
      <c r="D11" s="18"/>
      <c r="E11" s="12"/>
      <c r="F11" s="18"/>
      <c r="G11" s="12"/>
      <c r="H11" s="18"/>
      <c r="I11" s="12"/>
      <c r="J11" s="18"/>
      <c r="K11" s="12"/>
      <c r="L11" s="18"/>
      <c r="M11" s="12"/>
      <c r="N11" t="s">
        <v>78</v>
      </c>
      <c r="O11" t="s">
        <v>83</v>
      </c>
      <c r="P11" t="s">
        <v>74</v>
      </c>
      <c r="Q11" t="s">
        <v>102</v>
      </c>
      <c r="R11" t="s">
        <v>97</v>
      </c>
      <c r="S11" t="s">
        <v>75</v>
      </c>
    </row>
    <row r="12" spans="1:22" x14ac:dyDescent="0.25">
      <c r="A12" s="2" t="s">
        <v>10</v>
      </c>
      <c r="B12" s="18"/>
      <c r="C12" s="12"/>
      <c r="D12" s="18"/>
      <c r="E12" s="12"/>
      <c r="F12" s="18"/>
      <c r="G12" s="12"/>
      <c r="H12" s="18"/>
      <c r="I12" s="12"/>
      <c r="J12" s="18"/>
      <c r="K12" s="12"/>
      <c r="L12" s="18"/>
      <c r="M12" s="12"/>
      <c r="N12" t="s">
        <v>78</v>
      </c>
      <c r="O12" t="s">
        <v>83</v>
      </c>
      <c r="P12" t="s">
        <v>75</v>
      </c>
      <c r="Q12" t="s">
        <v>102</v>
      </c>
      <c r="R12" t="s">
        <v>97</v>
      </c>
      <c r="S12" t="s">
        <v>75</v>
      </c>
    </row>
    <row r="13" spans="1:22" x14ac:dyDescent="0.25">
      <c r="A13" s="2" t="s">
        <v>11</v>
      </c>
      <c r="B13" s="18"/>
      <c r="C13" s="12"/>
      <c r="D13" s="18"/>
      <c r="E13" s="12"/>
      <c r="F13" s="18"/>
      <c r="G13" s="12"/>
      <c r="H13" s="18"/>
      <c r="I13" s="12"/>
      <c r="J13" s="18"/>
      <c r="K13" s="12"/>
      <c r="L13" s="18"/>
      <c r="M13" s="12"/>
      <c r="N13" t="s">
        <v>78</v>
      </c>
      <c r="O13" t="s">
        <v>83</v>
      </c>
      <c r="P13" t="s">
        <v>93</v>
      </c>
      <c r="Q13" t="s">
        <v>102</v>
      </c>
      <c r="R13" t="s">
        <v>97</v>
      </c>
      <c r="S13" t="s">
        <v>75</v>
      </c>
    </row>
    <row r="14" spans="1:22" x14ac:dyDescent="0.25">
      <c r="A14" s="2" t="s">
        <v>12</v>
      </c>
      <c r="B14" s="15">
        <v>8</v>
      </c>
      <c r="C14" s="10">
        <v>0.17</v>
      </c>
      <c r="D14" s="18"/>
      <c r="E14" s="12"/>
      <c r="F14" s="18"/>
      <c r="G14" s="12"/>
      <c r="H14" s="18"/>
      <c r="I14" s="12"/>
      <c r="J14" s="18"/>
      <c r="K14" s="12"/>
      <c r="L14" s="18"/>
      <c r="M14" s="12"/>
      <c r="N14" t="s">
        <v>78</v>
      </c>
      <c r="O14" t="s">
        <v>83</v>
      </c>
      <c r="P14" t="s">
        <v>93</v>
      </c>
      <c r="Q14" t="s">
        <v>102</v>
      </c>
      <c r="R14" t="s">
        <v>97</v>
      </c>
      <c r="S14" t="s">
        <v>75</v>
      </c>
    </row>
    <row r="15" spans="1:22" x14ac:dyDescent="0.25">
      <c r="A15" s="2" t="s">
        <v>13</v>
      </c>
      <c r="B15" s="15">
        <v>3.2</v>
      </c>
      <c r="C15" s="10">
        <v>0.17</v>
      </c>
      <c r="D15" s="18"/>
      <c r="E15" s="12"/>
      <c r="F15" s="18"/>
      <c r="G15" s="12"/>
      <c r="H15" s="18"/>
      <c r="I15" s="12"/>
      <c r="J15" s="18"/>
      <c r="K15" s="12"/>
      <c r="L15" s="18"/>
      <c r="M15" s="12"/>
      <c r="N15" t="s">
        <v>78</v>
      </c>
      <c r="O15" t="s">
        <v>83</v>
      </c>
      <c r="P15" t="s">
        <v>75</v>
      </c>
      <c r="Q15" t="s">
        <v>102</v>
      </c>
      <c r="R15" t="s">
        <v>97</v>
      </c>
      <c r="S15" t="s">
        <v>75</v>
      </c>
    </row>
    <row r="16" spans="1:22" x14ac:dyDescent="0.25">
      <c r="A16" s="2" t="s">
        <v>14</v>
      </c>
      <c r="B16" s="15">
        <v>16</v>
      </c>
      <c r="C16" s="10">
        <v>0.17</v>
      </c>
      <c r="D16" s="18"/>
      <c r="E16" s="12"/>
      <c r="F16" s="18"/>
      <c r="G16" s="12"/>
      <c r="H16" s="18"/>
      <c r="I16" s="12"/>
      <c r="J16" s="18"/>
      <c r="K16" s="12"/>
      <c r="L16" s="18"/>
      <c r="M16" s="12"/>
      <c r="N16" t="s">
        <v>78</v>
      </c>
      <c r="O16" t="s">
        <v>83</v>
      </c>
      <c r="P16" t="s">
        <v>94</v>
      </c>
      <c r="Q16" t="s">
        <v>102</v>
      </c>
      <c r="R16" t="s">
        <v>97</v>
      </c>
      <c r="S16" t="s">
        <v>75</v>
      </c>
    </row>
    <row r="17" spans="1:19" x14ac:dyDescent="0.25">
      <c r="A17" s="2" t="s">
        <v>15</v>
      </c>
      <c r="B17" s="15">
        <v>1600</v>
      </c>
      <c r="C17" s="11">
        <v>0.5</v>
      </c>
      <c r="D17" s="17"/>
      <c r="E17" s="12"/>
      <c r="F17" s="18"/>
      <c r="G17" s="12"/>
      <c r="H17" s="18"/>
      <c r="I17" s="12"/>
      <c r="J17" s="18"/>
      <c r="K17" s="12"/>
      <c r="L17" s="18"/>
      <c r="M17" s="12"/>
      <c r="N17" t="s">
        <v>78</v>
      </c>
      <c r="O17" t="s">
        <v>83</v>
      </c>
      <c r="P17" t="s">
        <v>74</v>
      </c>
      <c r="Q17" t="s">
        <v>102</v>
      </c>
      <c r="R17" t="s">
        <v>97</v>
      </c>
      <c r="S17" t="s">
        <v>75</v>
      </c>
    </row>
    <row r="18" spans="1:19" x14ac:dyDescent="0.25">
      <c r="A18" s="2" t="s">
        <v>16</v>
      </c>
      <c r="B18" s="15">
        <v>1.7</v>
      </c>
      <c r="C18" s="10">
        <v>8</v>
      </c>
      <c r="D18" s="15">
        <v>1.7</v>
      </c>
      <c r="E18" s="13">
        <v>350400</v>
      </c>
      <c r="F18" s="18"/>
      <c r="G18" s="12"/>
      <c r="H18" s="18"/>
      <c r="I18" s="12"/>
      <c r="J18" s="18"/>
      <c r="K18" s="12"/>
      <c r="L18" s="18"/>
      <c r="M18" s="12"/>
      <c r="N18" t="s">
        <v>78</v>
      </c>
      <c r="O18" t="s">
        <v>83</v>
      </c>
      <c r="P18" t="s">
        <v>93</v>
      </c>
      <c r="Q18" t="s">
        <v>103</v>
      </c>
      <c r="R18" t="s">
        <v>97</v>
      </c>
      <c r="S18" t="s">
        <v>75</v>
      </c>
    </row>
    <row r="19" spans="1:19" x14ac:dyDescent="0.25">
      <c r="A19" s="2" t="s">
        <v>17</v>
      </c>
      <c r="B19" s="15">
        <v>0.32</v>
      </c>
      <c r="C19" s="11">
        <v>10</v>
      </c>
      <c r="D19" s="15">
        <v>0.32</v>
      </c>
      <c r="E19" s="13">
        <v>350400</v>
      </c>
      <c r="F19" s="18"/>
      <c r="G19" s="12"/>
      <c r="H19" s="18"/>
      <c r="I19" s="12"/>
      <c r="J19" s="18"/>
      <c r="K19" s="12"/>
      <c r="L19" s="18"/>
      <c r="M19" s="12"/>
      <c r="N19" t="s">
        <v>78</v>
      </c>
      <c r="O19" t="s">
        <v>83</v>
      </c>
      <c r="P19" t="s">
        <v>75</v>
      </c>
      <c r="Q19" t="s">
        <v>104</v>
      </c>
      <c r="R19" t="s">
        <v>97</v>
      </c>
      <c r="S19" t="s">
        <v>75</v>
      </c>
    </row>
    <row r="20" spans="1:19" x14ac:dyDescent="0.25">
      <c r="A20" s="2" t="s">
        <v>18</v>
      </c>
      <c r="B20" s="18"/>
      <c r="C20" s="12"/>
      <c r="D20" s="18"/>
      <c r="E20" s="13"/>
      <c r="F20" s="18"/>
      <c r="G20" s="12"/>
      <c r="H20" s="18"/>
      <c r="I20" s="12"/>
      <c r="J20" s="18"/>
      <c r="K20" s="12"/>
      <c r="L20" s="18"/>
      <c r="M20" s="12"/>
      <c r="N20" t="s">
        <v>78</v>
      </c>
      <c r="O20" t="s">
        <v>83</v>
      </c>
      <c r="P20" t="s">
        <v>95</v>
      </c>
      <c r="Q20" t="s">
        <v>105</v>
      </c>
      <c r="R20" t="s">
        <v>97</v>
      </c>
      <c r="S20" t="s">
        <v>75</v>
      </c>
    </row>
    <row r="21" spans="1:19" x14ac:dyDescent="0.25">
      <c r="A21" s="2" t="s">
        <v>19</v>
      </c>
      <c r="B21" s="16">
        <v>3.2</v>
      </c>
      <c r="C21" s="11">
        <v>8</v>
      </c>
      <c r="D21" s="16">
        <v>3.2</v>
      </c>
      <c r="E21" s="13">
        <v>350400</v>
      </c>
      <c r="F21" s="18"/>
      <c r="G21" s="12"/>
      <c r="H21" s="18"/>
      <c r="I21" s="12"/>
      <c r="J21" s="18"/>
      <c r="K21" s="12"/>
      <c r="L21" s="18"/>
      <c r="M21" s="12"/>
      <c r="N21" t="s">
        <v>78</v>
      </c>
      <c r="O21" t="s">
        <v>83</v>
      </c>
      <c r="P21" t="s">
        <v>95</v>
      </c>
      <c r="Q21" t="s">
        <v>106</v>
      </c>
      <c r="R21" t="s">
        <v>97</v>
      </c>
      <c r="S21" t="s">
        <v>75</v>
      </c>
    </row>
    <row r="22" spans="1:19" x14ac:dyDescent="0.25">
      <c r="A22" s="2" t="s">
        <v>20</v>
      </c>
      <c r="B22" s="18"/>
      <c r="C22" s="12"/>
      <c r="D22" s="18"/>
      <c r="E22" s="12"/>
      <c r="F22" s="18"/>
      <c r="G22" s="12"/>
      <c r="H22" s="18"/>
      <c r="I22" s="12"/>
      <c r="J22" s="18"/>
      <c r="K22" s="12"/>
      <c r="L22" s="18"/>
      <c r="M22" s="12"/>
      <c r="N22" t="s">
        <v>78</v>
      </c>
      <c r="O22" t="s">
        <v>83</v>
      </c>
      <c r="P22" t="s">
        <v>95</v>
      </c>
      <c r="Q22" t="s">
        <v>102</v>
      </c>
      <c r="R22" t="s">
        <v>97</v>
      </c>
      <c r="S22" t="s">
        <v>75</v>
      </c>
    </row>
    <row r="23" spans="1:19" x14ac:dyDescent="0.25">
      <c r="A23" s="2" t="s">
        <v>21</v>
      </c>
      <c r="B23" s="16">
        <v>16</v>
      </c>
      <c r="C23" s="10">
        <v>0.17</v>
      </c>
      <c r="D23" s="18"/>
      <c r="E23" s="13"/>
      <c r="F23" s="18"/>
      <c r="G23" s="12"/>
      <c r="H23" s="18"/>
      <c r="I23" s="12"/>
      <c r="J23" s="18"/>
      <c r="K23" s="12"/>
      <c r="L23" s="18"/>
      <c r="M23" s="12"/>
      <c r="N23" t="s">
        <v>78</v>
      </c>
      <c r="O23" t="s">
        <v>83</v>
      </c>
      <c r="P23" t="s">
        <v>94</v>
      </c>
      <c r="Q23" t="s">
        <v>102</v>
      </c>
      <c r="R23" t="s">
        <v>97</v>
      </c>
      <c r="S23" t="s">
        <v>75</v>
      </c>
    </row>
    <row r="24" spans="1:19" x14ac:dyDescent="0.25">
      <c r="A24" s="2" t="s">
        <v>22</v>
      </c>
      <c r="B24" s="15">
        <v>3.2</v>
      </c>
      <c r="C24" s="10">
        <v>8</v>
      </c>
      <c r="D24" s="18"/>
      <c r="E24" s="13">
        <v>350400</v>
      </c>
      <c r="F24" s="18"/>
      <c r="G24" s="12"/>
      <c r="H24" s="18"/>
      <c r="I24" s="12"/>
      <c r="J24" s="18"/>
      <c r="K24" s="12"/>
      <c r="L24" s="18"/>
      <c r="M24" s="12"/>
      <c r="N24" t="s">
        <v>78</v>
      </c>
      <c r="O24" t="s">
        <v>83</v>
      </c>
      <c r="P24" t="s">
        <v>75</v>
      </c>
      <c r="Q24" t="s">
        <v>106</v>
      </c>
      <c r="R24" t="s">
        <v>97</v>
      </c>
      <c r="S24" t="s">
        <v>75</v>
      </c>
    </row>
    <row r="25" spans="1:19" x14ac:dyDescent="0.25">
      <c r="A25" s="3" t="s">
        <v>23</v>
      </c>
      <c r="B25" s="16">
        <v>13000</v>
      </c>
      <c r="C25" s="10">
        <v>1</v>
      </c>
      <c r="D25" s="18"/>
      <c r="E25" s="12"/>
      <c r="F25" s="18"/>
      <c r="G25" s="12"/>
      <c r="H25" s="18"/>
      <c r="I25" s="12"/>
      <c r="J25" s="18"/>
      <c r="K25" s="12"/>
      <c r="L25" s="18"/>
      <c r="M25" s="12"/>
      <c r="N25" t="s">
        <v>78</v>
      </c>
      <c r="O25" t="s">
        <v>99</v>
      </c>
      <c r="P25" t="s">
        <v>74</v>
      </c>
      <c r="Q25" t="s">
        <v>102</v>
      </c>
      <c r="R25" t="s">
        <v>98</v>
      </c>
      <c r="S25" t="s">
        <v>75</v>
      </c>
    </row>
    <row r="26" spans="1:19" x14ac:dyDescent="0.25">
      <c r="A26" s="3" t="s">
        <v>24</v>
      </c>
      <c r="B26" s="16">
        <v>2600</v>
      </c>
      <c r="C26" s="10">
        <v>1</v>
      </c>
      <c r="D26" s="18"/>
      <c r="E26" s="12"/>
      <c r="F26" s="18"/>
      <c r="G26" s="12"/>
      <c r="H26" s="18"/>
      <c r="I26" s="12"/>
      <c r="J26" s="18"/>
      <c r="K26" s="12"/>
      <c r="L26" s="18"/>
      <c r="M26" s="12"/>
      <c r="N26" t="s">
        <v>78</v>
      </c>
      <c r="O26" t="s">
        <v>99</v>
      </c>
      <c r="P26" t="s">
        <v>87</v>
      </c>
      <c r="Q26" t="s">
        <v>102</v>
      </c>
      <c r="R26" t="s">
        <v>98</v>
      </c>
      <c r="S26" t="s">
        <v>75</v>
      </c>
    </row>
    <row r="27" spans="1:19" x14ac:dyDescent="0.25">
      <c r="A27" s="3" t="s">
        <v>25</v>
      </c>
      <c r="B27" s="16">
        <v>170</v>
      </c>
      <c r="C27" s="10">
        <v>1</v>
      </c>
      <c r="D27" s="15">
        <v>29</v>
      </c>
      <c r="E27" s="12">
        <v>8</v>
      </c>
      <c r="F27" s="16">
        <v>0.64</v>
      </c>
      <c r="G27" s="12">
        <v>336</v>
      </c>
      <c r="H27" s="16">
        <v>5.5E-2</v>
      </c>
      <c r="I27" s="12">
        <v>8736</v>
      </c>
      <c r="J27" s="18"/>
      <c r="K27" s="12"/>
      <c r="L27" s="18"/>
      <c r="M27" s="12"/>
      <c r="N27" t="s">
        <v>78</v>
      </c>
      <c r="O27" t="s">
        <v>99</v>
      </c>
      <c r="P27" t="s">
        <v>88</v>
      </c>
      <c r="Q27" t="s">
        <v>102</v>
      </c>
      <c r="R27" t="s">
        <v>98</v>
      </c>
      <c r="S27" t="s">
        <v>75</v>
      </c>
    </row>
    <row r="28" spans="1:19" x14ac:dyDescent="0.25">
      <c r="A28" s="3" t="s">
        <v>26</v>
      </c>
      <c r="B28" s="16">
        <v>128</v>
      </c>
      <c r="C28" s="10">
        <v>1</v>
      </c>
      <c r="D28" s="16">
        <v>9.6</v>
      </c>
      <c r="E28" s="12">
        <v>24</v>
      </c>
      <c r="F28" s="18"/>
      <c r="G28" s="12"/>
      <c r="H28" s="18"/>
      <c r="I28" s="12"/>
      <c r="J28" s="18"/>
      <c r="K28" s="12"/>
      <c r="L28" s="18"/>
      <c r="M28" s="12"/>
      <c r="N28" t="s">
        <v>78</v>
      </c>
      <c r="O28" t="s">
        <v>81</v>
      </c>
      <c r="P28" t="s">
        <v>91</v>
      </c>
      <c r="Q28" t="s">
        <v>102</v>
      </c>
      <c r="R28" t="s">
        <v>97</v>
      </c>
      <c r="S28" t="s">
        <v>75</v>
      </c>
    </row>
    <row r="29" spans="1:19" x14ac:dyDescent="0.25">
      <c r="A29" s="3" t="s">
        <v>27</v>
      </c>
      <c r="B29" s="16">
        <v>0.64</v>
      </c>
      <c r="C29" s="11">
        <v>2160</v>
      </c>
      <c r="D29" s="18"/>
      <c r="E29" s="12"/>
      <c r="F29" s="18"/>
      <c r="G29" s="12"/>
      <c r="H29" s="18"/>
      <c r="I29" s="12"/>
      <c r="J29" s="18"/>
      <c r="K29" s="12"/>
      <c r="L29" s="18"/>
      <c r="M29" s="12"/>
      <c r="N29" t="s">
        <v>78</v>
      </c>
      <c r="O29" t="s">
        <v>81</v>
      </c>
      <c r="P29" t="s">
        <v>89</v>
      </c>
      <c r="Q29" t="s">
        <v>102</v>
      </c>
      <c r="R29" t="s">
        <v>97</v>
      </c>
      <c r="S29" t="s">
        <v>75</v>
      </c>
    </row>
    <row r="30" spans="1:19" x14ac:dyDescent="0.25">
      <c r="A30" s="3" t="s">
        <v>28</v>
      </c>
      <c r="B30" s="16">
        <v>32</v>
      </c>
      <c r="C30" s="10">
        <v>1</v>
      </c>
      <c r="D30" s="16">
        <v>9.6</v>
      </c>
      <c r="E30" s="12">
        <v>24</v>
      </c>
      <c r="F30" s="16">
        <v>1.6</v>
      </c>
      <c r="G30" s="12">
        <v>168</v>
      </c>
      <c r="H30" s="16">
        <v>0.32</v>
      </c>
      <c r="I30" s="12">
        <v>720</v>
      </c>
      <c r="J30" s="16">
        <v>0.22</v>
      </c>
      <c r="K30" s="12">
        <v>4320</v>
      </c>
      <c r="L30" s="16">
        <v>0.04</v>
      </c>
      <c r="M30" s="12">
        <v>24000</v>
      </c>
      <c r="N30" t="s">
        <v>78</v>
      </c>
      <c r="O30" t="s">
        <v>81</v>
      </c>
      <c r="P30" t="s">
        <v>88</v>
      </c>
      <c r="Q30" t="s">
        <v>102</v>
      </c>
      <c r="R30" t="s">
        <v>97</v>
      </c>
      <c r="S30" t="s">
        <v>75</v>
      </c>
    </row>
    <row r="31" spans="1:19" x14ac:dyDescent="0.25">
      <c r="A31" s="4" t="s">
        <v>29</v>
      </c>
      <c r="B31" s="15">
        <v>2.7E-2</v>
      </c>
      <c r="C31" s="11">
        <v>1</v>
      </c>
      <c r="D31" s="18"/>
      <c r="E31" s="12"/>
      <c r="F31" s="18"/>
      <c r="G31" s="12"/>
      <c r="H31" s="18"/>
      <c r="I31" s="12"/>
      <c r="J31" s="18"/>
      <c r="K31" s="12"/>
      <c r="L31" s="18"/>
      <c r="M31" s="12"/>
      <c r="N31" t="s">
        <v>79</v>
      </c>
      <c r="O31" t="s">
        <v>84</v>
      </c>
      <c r="P31" t="s">
        <v>90</v>
      </c>
      <c r="Q31" t="s">
        <v>102</v>
      </c>
      <c r="R31" t="s">
        <v>98</v>
      </c>
      <c r="S31" t="s">
        <v>76</v>
      </c>
    </row>
    <row r="32" spans="1:19" x14ac:dyDescent="0.25">
      <c r="A32" s="4" t="s">
        <v>30</v>
      </c>
      <c r="B32" s="16">
        <v>3.0000000000000001E-3</v>
      </c>
      <c r="C32" s="11">
        <v>8</v>
      </c>
      <c r="D32" s="18"/>
      <c r="E32" s="12"/>
      <c r="F32" s="18"/>
      <c r="G32" s="12"/>
      <c r="H32" s="18"/>
      <c r="I32" s="12"/>
      <c r="J32" s="18"/>
      <c r="K32" s="12"/>
      <c r="L32" s="18"/>
      <c r="M32" s="12"/>
      <c r="N32" t="s">
        <v>79</v>
      </c>
      <c r="O32" t="s">
        <v>84</v>
      </c>
      <c r="P32" t="s">
        <v>90</v>
      </c>
      <c r="Q32" t="s">
        <v>102</v>
      </c>
      <c r="R32" t="s">
        <v>98</v>
      </c>
      <c r="S32" t="s">
        <v>76</v>
      </c>
    </row>
    <row r="33" spans="1:19" x14ac:dyDescent="0.25">
      <c r="A33" s="4" t="s">
        <v>31</v>
      </c>
      <c r="B33" s="15">
        <v>2.9000000000000001E-2</v>
      </c>
      <c r="C33" s="11">
        <v>24</v>
      </c>
      <c r="D33" s="15">
        <v>2.9000000000000001E-2</v>
      </c>
      <c r="E33" s="12">
        <v>336</v>
      </c>
      <c r="F33" s="18"/>
      <c r="G33" s="12"/>
      <c r="H33" s="18"/>
      <c r="I33" s="12"/>
      <c r="J33" s="18"/>
      <c r="K33" s="12"/>
      <c r="L33" s="18"/>
      <c r="M33" s="12"/>
      <c r="N33" t="s">
        <v>79</v>
      </c>
      <c r="O33" t="s">
        <v>84</v>
      </c>
      <c r="P33" t="s">
        <v>90</v>
      </c>
      <c r="Q33" t="s">
        <v>106</v>
      </c>
      <c r="R33" t="s">
        <v>98</v>
      </c>
      <c r="S33" t="s">
        <v>76</v>
      </c>
    </row>
    <row r="34" spans="1:19" x14ac:dyDescent="0.25">
      <c r="A34" s="4" t="s">
        <v>32</v>
      </c>
      <c r="B34" s="16">
        <v>1.9E-2</v>
      </c>
      <c r="C34" s="11">
        <v>336</v>
      </c>
      <c r="D34" s="16">
        <v>1.9E-2</v>
      </c>
      <c r="E34" s="12">
        <v>8736</v>
      </c>
      <c r="F34" s="18"/>
      <c r="G34" s="12"/>
      <c r="H34" s="18"/>
      <c r="I34" s="12"/>
      <c r="J34" s="18"/>
      <c r="K34" s="12"/>
      <c r="L34" s="18"/>
      <c r="M34" s="12"/>
      <c r="N34" t="s">
        <v>79</v>
      </c>
      <c r="O34" t="s">
        <v>84</v>
      </c>
      <c r="P34" t="s">
        <v>90</v>
      </c>
      <c r="Q34" t="s">
        <v>106</v>
      </c>
      <c r="R34" t="s">
        <v>98</v>
      </c>
      <c r="S34" t="s">
        <v>76</v>
      </c>
    </row>
    <row r="35" spans="1:19" x14ac:dyDescent="0.25">
      <c r="A35" s="4" t="s">
        <v>33</v>
      </c>
      <c r="B35" s="17">
        <v>0.08</v>
      </c>
      <c r="C35" s="11">
        <v>720</v>
      </c>
      <c r="D35" s="17">
        <v>0.08</v>
      </c>
      <c r="E35" s="12">
        <v>61320</v>
      </c>
      <c r="F35" s="18"/>
      <c r="G35" s="12"/>
      <c r="H35" s="18"/>
      <c r="I35" s="12"/>
      <c r="J35" s="18"/>
      <c r="K35" s="12"/>
      <c r="L35" s="18"/>
      <c r="M35" s="12"/>
      <c r="N35" t="s">
        <v>79</v>
      </c>
      <c r="O35" t="s">
        <v>84</v>
      </c>
      <c r="P35" t="s">
        <v>76</v>
      </c>
      <c r="Q35" t="s">
        <v>101</v>
      </c>
      <c r="R35" t="s">
        <v>97</v>
      </c>
      <c r="S35" t="s">
        <v>76</v>
      </c>
    </row>
    <row r="36" spans="1:19" x14ac:dyDescent="0.25">
      <c r="A36" s="4" t="s">
        <v>34</v>
      </c>
      <c r="B36" s="17">
        <v>3.0000000000000001E-3</v>
      </c>
      <c r="C36" s="11">
        <v>61320</v>
      </c>
      <c r="D36" s="17">
        <v>3.0000000000000001E-3</v>
      </c>
      <c r="E36" s="12">
        <v>613200</v>
      </c>
      <c r="F36" s="18"/>
      <c r="G36" s="12"/>
      <c r="H36" s="18"/>
      <c r="I36" s="12"/>
      <c r="J36" s="18"/>
      <c r="K36" s="12"/>
      <c r="L36" s="18"/>
      <c r="M36" s="12"/>
      <c r="N36" t="s">
        <v>79</v>
      </c>
      <c r="O36" t="s">
        <v>84</v>
      </c>
      <c r="P36" t="s">
        <v>76</v>
      </c>
      <c r="Q36" t="s">
        <v>101</v>
      </c>
      <c r="R36" t="s">
        <v>97</v>
      </c>
      <c r="S36" t="s">
        <v>76</v>
      </c>
    </row>
    <row r="37" spans="1:19" x14ac:dyDescent="0.25">
      <c r="A37" s="4" t="s">
        <v>35</v>
      </c>
      <c r="B37" s="18">
        <v>9.5999999999999992E-3</v>
      </c>
      <c r="C37" s="11">
        <v>8736</v>
      </c>
      <c r="D37" s="17">
        <v>9.5999999999999992E-3</v>
      </c>
      <c r="E37" s="12">
        <v>613200</v>
      </c>
      <c r="F37" s="18"/>
      <c r="G37" s="12"/>
      <c r="H37" s="18"/>
      <c r="I37" s="12"/>
      <c r="J37" s="18"/>
      <c r="K37" s="12"/>
      <c r="L37" s="18"/>
      <c r="M37" s="12"/>
      <c r="N37" t="s">
        <v>79</v>
      </c>
      <c r="O37" t="s">
        <v>84</v>
      </c>
      <c r="P37" t="s">
        <v>90</v>
      </c>
      <c r="Q37" t="s">
        <v>101</v>
      </c>
      <c r="R37" t="s">
        <v>98</v>
      </c>
      <c r="S37" t="s">
        <v>76</v>
      </c>
    </row>
    <row r="38" spans="1:19" x14ac:dyDescent="0.25">
      <c r="A38" s="4" t="s">
        <v>36</v>
      </c>
      <c r="B38" s="16">
        <v>0.57999999999999996</v>
      </c>
      <c r="C38" s="11">
        <v>1</v>
      </c>
      <c r="D38" s="18"/>
      <c r="E38" s="12"/>
      <c r="F38" s="18"/>
      <c r="G38" s="12"/>
      <c r="H38" s="18"/>
      <c r="I38" s="12"/>
      <c r="J38" s="18"/>
      <c r="K38" s="12"/>
      <c r="L38" s="18"/>
      <c r="M38" s="12"/>
      <c r="N38" t="s">
        <v>79</v>
      </c>
      <c r="O38" t="s">
        <v>84</v>
      </c>
      <c r="P38" t="s">
        <v>76</v>
      </c>
      <c r="Q38" t="s">
        <v>102</v>
      </c>
      <c r="R38" t="s">
        <v>98</v>
      </c>
      <c r="S38" t="s">
        <v>76</v>
      </c>
    </row>
    <row r="39" spans="1:19" x14ac:dyDescent="0.25">
      <c r="A39" s="4" t="s">
        <v>37</v>
      </c>
      <c r="B39" s="16">
        <v>0.32</v>
      </c>
      <c r="C39" s="11">
        <v>24</v>
      </c>
      <c r="D39" s="18"/>
      <c r="E39" s="12"/>
      <c r="F39" s="18"/>
      <c r="G39" s="12"/>
      <c r="H39" s="18"/>
      <c r="I39" s="12"/>
      <c r="J39" s="18"/>
      <c r="K39" s="12"/>
      <c r="L39" s="18"/>
      <c r="M39" s="12"/>
      <c r="N39" t="s">
        <v>79</v>
      </c>
      <c r="O39" t="s">
        <v>84</v>
      </c>
      <c r="P39" t="s">
        <v>76</v>
      </c>
      <c r="Q39" t="s">
        <v>102</v>
      </c>
      <c r="R39" t="s">
        <v>98</v>
      </c>
      <c r="S39" t="s">
        <v>76</v>
      </c>
    </row>
    <row r="40" spans="1:19" x14ac:dyDescent="0.25">
      <c r="A40" s="4" t="s">
        <v>38</v>
      </c>
      <c r="B40" s="16">
        <v>0.28000000000000003</v>
      </c>
      <c r="C40" s="11">
        <v>61320</v>
      </c>
      <c r="D40" s="15">
        <f>B40</f>
        <v>0.28000000000000003</v>
      </c>
      <c r="E40" s="12">
        <v>613200</v>
      </c>
      <c r="F40" s="18"/>
      <c r="G40" s="12"/>
      <c r="H40" s="18"/>
      <c r="I40" s="12"/>
      <c r="J40" s="18"/>
      <c r="K40" s="12"/>
      <c r="L40" s="18"/>
      <c r="M40" s="12"/>
      <c r="N40" t="s">
        <v>79</v>
      </c>
      <c r="O40" t="s">
        <v>84</v>
      </c>
      <c r="P40" t="s">
        <v>76</v>
      </c>
      <c r="Q40" t="s">
        <v>101</v>
      </c>
      <c r="R40" t="s">
        <v>98</v>
      </c>
      <c r="S40" t="s">
        <v>76</v>
      </c>
    </row>
    <row r="41" spans="1:19" x14ac:dyDescent="0.25">
      <c r="A41" s="4" t="s">
        <v>39</v>
      </c>
      <c r="B41" s="18"/>
      <c r="C41" s="12"/>
      <c r="D41" s="18"/>
      <c r="E41" s="12"/>
      <c r="F41" s="18"/>
      <c r="G41" s="12"/>
      <c r="H41" s="18"/>
      <c r="I41" s="12"/>
      <c r="J41" s="18"/>
      <c r="K41" s="12"/>
      <c r="L41" s="18"/>
      <c r="M41" s="12"/>
      <c r="N41" t="s">
        <v>79</v>
      </c>
      <c r="O41" t="s">
        <v>84</v>
      </c>
      <c r="P41" t="s">
        <v>92</v>
      </c>
      <c r="Q41" t="s">
        <v>102</v>
      </c>
      <c r="R41" t="s">
        <v>97</v>
      </c>
      <c r="S41" t="s">
        <v>76</v>
      </c>
    </row>
    <row r="42" spans="1:19" x14ac:dyDescent="0.25">
      <c r="A42" s="4" t="s">
        <v>40</v>
      </c>
      <c r="B42" s="18">
        <v>0.03</v>
      </c>
      <c r="C42" s="11">
        <v>24</v>
      </c>
      <c r="D42" s="18"/>
      <c r="E42" s="12"/>
      <c r="F42" s="18"/>
      <c r="G42" s="12"/>
      <c r="H42" s="18"/>
      <c r="I42" s="12"/>
      <c r="J42" s="18"/>
      <c r="K42" s="12"/>
      <c r="L42" s="18"/>
      <c r="M42" s="12"/>
      <c r="N42" t="s">
        <v>79</v>
      </c>
      <c r="O42" t="s">
        <v>84</v>
      </c>
      <c r="P42" t="s">
        <v>92</v>
      </c>
      <c r="Q42" t="s">
        <v>102</v>
      </c>
      <c r="R42" t="s">
        <v>97</v>
      </c>
      <c r="S42" t="s">
        <v>76</v>
      </c>
    </row>
    <row r="43" spans="1:19" x14ac:dyDescent="0.25">
      <c r="A43" s="4" t="s">
        <v>41</v>
      </c>
      <c r="B43" s="18">
        <v>0.01</v>
      </c>
      <c r="C43" s="11">
        <v>24</v>
      </c>
      <c r="D43" s="18">
        <v>0.01</v>
      </c>
      <c r="E43" s="12">
        <v>720</v>
      </c>
      <c r="F43" s="18"/>
      <c r="G43" s="12"/>
      <c r="H43" s="18"/>
      <c r="I43" s="12"/>
      <c r="J43" s="18"/>
      <c r="K43" s="12"/>
      <c r="L43" s="18"/>
      <c r="M43" s="12"/>
      <c r="N43" t="s">
        <v>79</v>
      </c>
      <c r="O43" t="s">
        <v>84</v>
      </c>
      <c r="P43" t="s">
        <v>92</v>
      </c>
      <c r="Q43" t="s">
        <v>101</v>
      </c>
      <c r="R43" t="s">
        <v>97</v>
      </c>
      <c r="S43" t="s">
        <v>76</v>
      </c>
    </row>
    <row r="44" spans="1:19" x14ac:dyDescent="0.25">
      <c r="A44" s="4" t="s">
        <v>42</v>
      </c>
      <c r="B44" s="18">
        <v>8.0000000000000002E-3</v>
      </c>
      <c r="C44" s="11">
        <v>720</v>
      </c>
      <c r="D44" s="16">
        <v>8.0000000000000002E-3</v>
      </c>
      <c r="E44" s="12">
        <v>61320</v>
      </c>
      <c r="F44" s="18"/>
      <c r="G44" s="12"/>
      <c r="H44" s="18"/>
      <c r="I44" s="12"/>
      <c r="J44" s="18"/>
      <c r="K44" s="12"/>
      <c r="L44" s="18"/>
      <c r="M44" s="12"/>
      <c r="N44" t="s">
        <v>79</v>
      </c>
      <c r="O44" t="s">
        <v>84</v>
      </c>
      <c r="P44" t="s">
        <v>92</v>
      </c>
      <c r="Q44" t="s">
        <v>101</v>
      </c>
      <c r="R44" t="s">
        <v>97</v>
      </c>
      <c r="S44" t="s">
        <v>76</v>
      </c>
    </row>
    <row r="45" spans="1:19" x14ac:dyDescent="0.25">
      <c r="A45" s="4" t="s">
        <v>43</v>
      </c>
      <c r="B45" s="16">
        <v>3.0000000000000001E-3</v>
      </c>
      <c r="C45" s="11">
        <v>61320</v>
      </c>
      <c r="D45" s="16">
        <v>3.0000000000000001E-3</v>
      </c>
      <c r="E45" s="12">
        <v>613200</v>
      </c>
      <c r="F45" s="18"/>
      <c r="G45" s="12"/>
      <c r="H45" s="18"/>
      <c r="I45" s="12"/>
      <c r="J45" s="18"/>
      <c r="K45" s="12"/>
      <c r="L45" s="18"/>
      <c r="M45" s="12"/>
      <c r="N45" t="s">
        <v>79</v>
      </c>
      <c r="O45" t="s">
        <v>84</v>
      </c>
      <c r="P45" t="s">
        <v>92</v>
      </c>
      <c r="Q45" t="s">
        <v>101</v>
      </c>
      <c r="R45" t="s">
        <v>97</v>
      </c>
      <c r="S45" t="s">
        <v>76</v>
      </c>
    </row>
    <row r="46" spans="1:19" x14ac:dyDescent="0.25">
      <c r="A46" s="4" t="s">
        <v>44</v>
      </c>
      <c r="B46" s="19">
        <v>8.0000000000000004E-4</v>
      </c>
      <c r="C46" s="11">
        <v>675000</v>
      </c>
      <c r="D46" s="18"/>
      <c r="E46" s="12"/>
      <c r="F46" s="18"/>
      <c r="G46" s="12"/>
      <c r="H46" s="18"/>
      <c r="I46" s="12"/>
      <c r="J46" s="18"/>
      <c r="K46" s="12"/>
      <c r="L46" s="18"/>
      <c r="M46" s="12"/>
      <c r="N46" t="s">
        <v>79</v>
      </c>
      <c r="O46" t="s">
        <v>84</v>
      </c>
      <c r="P46" t="s">
        <v>76</v>
      </c>
      <c r="Q46" t="s">
        <v>101</v>
      </c>
      <c r="R46" t="s">
        <v>97</v>
      </c>
      <c r="S46" t="s">
        <v>76</v>
      </c>
    </row>
    <row r="47" spans="1:19" x14ac:dyDescent="0.25">
      <c r="A47" s="4" t="s">
        <v>45</v>
      </c>
      <c r="B47" s="18"/>
      <c r="C47" s="12"/>
      <c r="D47" s="18"/>
      <c r="E47" s="12"/>
      <c r="F47" s="18"/>
      <c r="G47" s="12"/>
      <c r="H47" s="18"/>
      <c r="I47" s="12"/>
      <c r="J47" s="18"/>
      <c r="K47" s="12"/>
      <c r="L47" s="18"/>
      <c r="M47" s="12"/>
      <c r="N47" t="s">
        <v>79</v>
      </c>
      <c r="O47" t="s">
        <v>84</v>
      </c>
      <c r="P47" t="s">
        <v>76</v>
      </c>
      <c r="Q47" t="s">
        <v>105</v>
      </c>
      <c r="R47" t="s">
        <v>97</v>
      </c>
      <c r="S47" t="s">
        <v>76</v>
      </c>
    </row>
    <row r="48" spans="1:19" x14ac:dyDescent="0.25">
      <c r="A48" s="4" t="s">
        <v>46</v>
      </c>
      <c r="B48" s="19">
        <v>0.02</v>
      </c>
      <c r="C48" s="11">
        <v>675000</v>
      </c>
      <c r="D48" s="18"/>
      <c r="E48" s="12"/>
      <c r="F48" s="18"/>
      <c r="G48" s="12"/>
      <c r="H48" s="18"/>
      <c r="I48" s="12"/>
      <c r="J48" s="18"/>
      <c r="K48" s="12"/>
      <c r="L48" s="18"/>
      <c r="M48" s="12"/>
      <c r="N48" t="s">
        <v>79</v>
      </c>
      <c r="O48" t="s">
        <v>84</v>
      </c>
      <c r="P48" t="s">
        <v>76</v>
      </c>
      <c r="Q48" t="s">
        <v>102</v>
      </c>
      <c r="R48" t="s">
        <v>97</v>
      </c>
      <c r="S48" t="s">
        <v>76</v>
      </c>
    </row>
    <row r="49" spans="1:19" x14ac:dyDescent="0.25">
      <c r="A49" s="4" t="s">
        <v>47</v>
      </c>
      <c r="B49" s="17">
        <v>0.03</v>
      </c>
      <c r="C49" s="11">
        <v>61320</v>
      </c>
      <c r="D49" s="15">
        <f>B49</f>
        <v>0.03</v>
      </c>
      <c r="E49" s="12">
        <v>613200</v>
      </c>
      <c r="F49" s="18"/>
      <c r="G49" s="12"/>
      <c r="H49" s="18"/>
      <c r="I49" s="12"/>
      <c r="J49" s="18"/>
      <c r="K49" s="12"/>
      <c r="L49" s="18"/>
      <c r="M49" s="12"/>
      <c r="N49" t="s">
        <v>79</v>
      </c>
      <c r="O49" t="s">
        <v>84</v>
      </c>
      <c r="P49" t="s">
        <v>76</v>
      </c>
      <c r="Q49" t="s">
        <v>101</v>
      </c>
      <c r="R49" t="s">
        <v>97</v>
      </c>
      <c r="S49" t="s">
        <v>76</v>
      </c>
    </row>
    <row r="50" spans="1:19" x14ac:dyDescent="0.25">
      <c r="A50" s="21" t="s">
        <v>48</v>
      </c>
      <c r="B50" s="18"/>
      <c r="C50" s="12"/>
      <c r="D50" s="18"/>
      <c r="E50" s="12"/>
      <c r="F50" s="18"/>
      <c r="G50" s="12"/>
      <c r="H50" s="18"/>
      <c r="I50" s="12"/>
      <c r="J50" s="18"/>
      <c r="K50" s="12"/>
      <c r="L50" s="18"/>
      <c r="M50" s="12"/>
      <c r="N50" t="s">
        <v>79</v>
      </c>
      <c r="O50" t="s">
        <v>84</v>
      </c>
      <c r="P50" t="s">
        <v>76</v>
      </c>
      <c r="Q50" t="s">
        <v>101</v>
      </c>
      <c r="R50" t="s">
        <v>97</v>
      </c>
      <c r="S50" t="s">
        <v>76</v>
      </c>
    </row>
    <row r="51" spans="1:19" x14ac:dyDescent="0.25">
      <c r="A51" s="5" t="s">
        <v>49</v>
      </c>
      <c r="B51" s="20">
        <v>0.75</v>
      </c>
      <c r="C51" s="11">
        <v>0.5</v>
      </c>
      <c r="D51" s="20">
        <v>0.03</v>
      </c>
      <c r="E51" s="10">
        <v>1</v>
      </c>
      <c r="F51" s="20">
        <v>0.15</v>
      </c>
      <c r="G51" s="12">
        <v>8</v>
      </c>
      <c r="H51" s="20">
        <v>0.02</v>
      </c>
      <c r="I51" s="12">
        <v>24</v>
      </c>
      <c r="J51" s="20">
        <v>1.2E-4</v>
      </c>
      <c r="K51" s="12">
        <v>8736</v>
      </c>
      <c r="L51" s="19">
        <v>3.6000000000000002E-4</v>
      </c>
      <c r="M51" s="12">
        <v>675000</v>
      </c>
      <c r="N51" t="s">
        <v>79</v>
      </c>
      <c r="O51" t="s">
        <v>84</v>
      </c>
      <c r="P51" t="s">
        <v>76</v>
      </c>
      <c r="Q51" t="s">
        <v>102</v>
      </c>
      <c r="R51" t="s">
        <v>97</v>
      </c>
      <c r="S51" t="s">
        <v>76</v>
      </c>
    </row>
    <row r="52" spans="1:19" x14ac:dyDescent="0.25">
      <c r="A52" s="6" t="s">
        <v>50</v>
      </c>
      <c r="B52" s="20">
        <v>5.9999999999999995E-4</v>
      </c>
      <c r="C52" s="12">
        <v>24</v>
      </c>
      <c r="D52" s="20">
        <v>1E-4</v>
      </c>
      <c r="E52" s="12">
        <v>8736</v>
      </c>
      <c r="F52" s="18"/>
      <c r="G52" s="12"/>
      <c r="H52" s="18"/>
      <c r="I52" s="12"/>
      <c r="J52" s="18"/>
      <c r="K52" s="12"/>
      <c r="L52" s="18"/>
      <c r="M52" s="12"/>
      <c r="N52" t="s">
        <v>79</v>
      </c>
      <c r="O52" t="s">
        <v>84</v>
      </c>
      <c r="P52" t="s">
        <v>76</v>
      </c>
      <c r="Q52" t="s">
        <v>102</v>
      </c>
      <c r="R52" t="s">
        <v>97</v>
      </c>
      <c r="S52" t="s">
        <v>76</v>
      </c>
    </row>
    <row r="53" spans="1:19" x14ac:dyDescent="0.25">
      <c r="A53" s="7" t="s">
        <v>51</v>
      </c>
      <c r="B53" s="18">
        <v>0.75</v>
      </c>
      <c r="C53" s="12">
        <v>0.5</v>
      </c>
      <c r="D53" s="18">
        <v>0.03</v>
      </c>
      <c r="E53" s="10">
        <v>1</v>
      </c>
      <c r="F53" s="18">
        <v>0.15</v>
      </c>
      <c r="G53" s="12">
        <v>8</v>
      </c>
      <c r="H53" s="18">
        <v>1.03E-2</v>
      </c>
      <c r="I53" s="12">
        <v>24</v>
      </c>
      <c r="J53" s="18">
        <v>1.125E-4</v>
      </c>
      <c r="K53" s="12">
        <v>8736</v>
      </c>
      <c r="L53" s="18">
        <v>3.6000000000000002E-4</v>
      </c>
      <c r="M53" s="12">
        <v>675000</v>
      </c>
      <c r="N53" t="s">
        <v>79</v>
      </c>
      <c r="O53" t="s">
        <v>84</v>
      </c>
      <c r="P53" t="s">
        <v>76</v>
      </c>
      <c r="Q53" t="s">
        <v>102</v>
      </c>
      <c r="R53" t="s">
        <v>97</v>
      </c>
      <c r="S53" t="s">
        <v>76</v>
      </c>
    </row>
    <row r="54" spans="1:19" x14ac:dyDescent="0.25">
      <c r="A54" s="4" t="s">
        <v>52</v>
      </c>
      <c r="B54" s="18">
        <v>0.75</v>
      </c>
      <c r="C54" s="12">
        <v>0.5</v>
      </c>
      <c r="D54" s="18">
        <v>0.03</v>
      </c>
      <c r="E54" s="10">
        <v>1</v>
      </c>
      <c r="F54" s="18">
        <v>0.15</v>
      </c>
      <c r="G54" s="12">
        <v>8</v>
      </c>
      <c r="H54" s="18">
        <v>5.9999999999999995E-4</v>
      </c>
      <c r="I54" s="12">
        <v>24</v>
      </c>
      <c r="J54" s="18">
        <v>1E-4</v>
      </c>
      <c r="K54" s="12">
        <v>8736</v>
      </c>
      <c r="L54" s="18">
        <v>3.6000000000000002E-4</v>
      </c>
      <c r="M54" s="12">
        <v>675000</v>
      </c>
      <c r="N54" t="s">
        <v>79</v>
      </c>
      <c r="O54" t="s">
        <v>84</v>
      </c>
      <c r="P54" t="s">
        <v>76</v>
      </c>
      <c r="Q54" t="s">
        <v>102</v>
      </c>
      <c r="R54" t="s">
        <v>97</v>
      </c>
      <c r="S54" t="s">
        <v>76</v>
      </c>
    </row>
    <row r="55" spans="1:19" x14ac:dyDescent="0.25">
      <c r="A55" s="4" t="s">
        <v>53</v>
      </c>
      <c r="B55" s="18">
        <v>0.75</v>
      </c>
      <c r="C55" s="12">
        <v>0.5</v>
      </c>
      <c r="D55" s="18">
        <v>0.03</v>
      </c>
      <c r="E55" s="10">
        <v>1</v>
      </c>
      <c r="F55" s="18">
        <v>0.15</v>
      </c>
      <c r="G55" s="12">
        <v>8</v>
      </c>
      <c r="H55" s="18">
        <v>0.02</v>
      </c>
      <c r="I55" s="12">
        <v>24</v>
      </c>
      <c r="J55" s="18">
        <v>1.2999999999999999E-4</v>
      </c>
      <c r="K55" s="12">
        <v>8736</v>
      </c>
      <c r="L55" s="18">
        <v>3.6000000000000002E-4</v>
      </c>
      <c r="M55" s="12">
        <v>675000</v>
      </c>
      <c r="N55" t="s">
        <v>79</v>
      </c>
      <c r="O55" t="s">
        <v>84</v>
      </c>
      <c r="P55" t="s">
        <v>76</v>
      </c>
      <c r="Q55" t="s">
        <v>102</v>
      </c>
      <c r="R55" t="s">
        <v>97</v>
      </c>
      <c r="S55" t="s">
        <v>76</v>
      </c>
    </row>
    <row r="56" spans="1:19" x14ac:dyDescent="0.25">
      <c r="A56" s="4" t="s">
        <v>54</v>
      </c>
      <c r="B56" s="18">
        <v>9.7000000000000003E-3</v>
      </c>
      <c r="C56" s="12">
        <v>24</v>
      </c>
      <c r="D56" s="18">
        <v>1.2499999999999992E-5</v>
      </c>
      <c r="E56" s="10">
        <v>8736</v>
      </c>
      <c r="F56" s="18"/>
      <c r="G56" s="12"/>
      <c r="H56" s="18"/>
      <c r="I56" s="12"/>
      <c r="J56" s="18"/>
      <c r="K56" s="12"/>
      <c r="L56" s="18"/>
      <c r="M56" s="12"/>
      <c r="N56" t="s">
        <v>79</v>
      </c>
      <c r="O56" t="s">
        <v>84</v>
      </c>
      <c r="P56" t="s">
        <v>76</v>
      </c>
      <c r="Q56" t="s">
        <v>102</v>
      </c>
      <c r="R56" t="s">
        <v>97</v>
      </c>
      <c r="S56" t="s">
        <v>76</v>
      </c>
    </row>
    <row r="57" spans="1:19" x14ac:dyDescent="0.25">
      <c r="A57" s="8" t="s">
        <v>55</v>
      </c>
      <c r="B57" s="18">
        <v>9.7000000000000003E-3</v>
      </c>
      <c r="C57" s="12">
        <v>24</v>
      </c>
      <c r="D57" s="18">
        <v>1.7499999999999992E-5</v>
      </c>
      <c r="E57" s="11">
        <v>8736</v>
      </c>
      <c r="F57" s="18"/>
      <c r="G57" s="12"/>
      <c r="H57" s="18"/>
      <c r="I57" s="12"/>
      <c r="J57" s="18"/>
      <c r="K57" s="12"/>
      <c r="L57" s="18"/>
      <c r="M57" s="12"/>
      <c r="N57" t="s">
        <v>79</v>
      </c>
      <c r="O57" t="s">
        <v>84</v>
      </c>
      <c r="P57" t="s">
        <v>90</v>
      </c>
      <c r="Q57" t="s">
        <v>102</v>
      </c>
      <c r="R57" t="s">
        <v>97</v>
      </c>
      <c r="S57" t="s">
        <v>76</v>
      </c>
    </row>
    <row r="58" spans="1:19" ht="14.25" customHeight="1" x14ac:dyDescent="0.25">
      <c r="A58" s="5" t="s">
        <v>56</v>
      </c>
      <c r="B58" s="18">
        <v>3.448275862068965E-5</v>
      </c>
      <c r="C58" s="12">
        <v>945000</v>
      </c>
      <c r="D58" s="18">
        <v>3.4137931034482756E-3</v>
      </c>
      <c r="E58" s="11">
        <v>945000</v>
      </c>
      <c r="F58" s="18"/>
      <c r="G58" s="12"/>
      <c r="H58" s="18"/>
      <c r="I58" s="12"/>
      <c r="J58" s="18"/>
      <c r="K58" s="12"/>
      <c r="L58" s="18"/>
      <c r="M58" s="12"/>
      <c r="N58" t="s">
        <v>79</v>
      </c>
      <c r="O58" t="s">
        <v>83</v>
      </c>
      <c r="P58" t="s">
        <v>88</v>
      </c>
      <c r="Q58" t="s">
        <v>101</v>
      </c>
      <c r="R58" t="s">
        <v>98</v>
      </c>
      <c r="S58" t="s">
        <v>76</v>
      </c>
    </row>
    <row r="59" spans="1:19" x14ac:dyDescent="0.25">
      <c r="A59" s="6" t="s">
        <v>57</v>
      </c>
      <c r="B59" s="18">
        <v>4.5454545454545449E-4</v>
      </c>
      <c r="C59" s="12">
        <v>675000</v>
      </c>
      <c r="D59" s="18">
        <v>4.4999999999999991E-2</v>
      </c>
      <c r="E59" s="11">
        <v>675000</v>
      </c>
      <c r="F59" s="18"/>
      <c r="G59" s="12"/>
      <c r="H59" s="18"/>
      <c r="I59" s="12"/>
      <c r="J59" s="18"/>
      <c r="K59" s="12"/>
      <c r="L59" s="18"/>
      <c r="M59" s="12"/>
      <c r="N59" t="s">
        <v>79</v>
      </c>
      <c r="O59" t="s">
        <v>83</v>
      </c>
      <c r="P59" t="s">
        <v>87</v>
      </c>
      <c r="Q59" t="s">
        <v>101</v>
      </c>
      <c r="R59" t="s">
        <v>98</v>
      </c>
      <c r="S59" t="s">
        <v>76</v>
      </c>
    </row>
    <row r="60" spans="1:19" x14ac:dyDescent="0.25">
      <c r="A60" s="6" t="s">
        <v>58</v>
      </c>
      <c r="B60" s="19">
        <f>1/0.0078/1000000</f>
        <v>1.2820512820512821E-4</v>
      </c>
      <c r="C60" s="12">
        <v>750000</v>
      </c>
      <c r="D60" s="19">
        <v>1.2692307692307692E-2</v>
      </c>
      <c r="E60" s="11">
        <v>750000</v>
      </c>
      <c r="F60" s="18"/>
      <c r="G60" s="12"/>
      <c r="H60" s="18"/>
      <c r="I60" s="12"/>
      <c r="J60" s="18"/>
      <c r="K60" s="12"/>
      <c r="L60" s="18"/>
      <c r="M60" s="12"/>
      <c r="N60" t="s">
        <v>79</v>
      </c>
      <c r="O60" t="s">
        <v>83</v>
      </c>
      <c r="P60" t="s">
        <v>76</v>
      </c>
      <c r="Q60" t="s">
        <v>101</v>
      </c>
      <c r="R60" t="s">
        <v>98</v>
      </c>
      <c r="S60" t="s">
        <v>76</v>
      </c>
    </row>
    <row r="61" spans="1:19" ht="14.25" customHeight="1" x14ac:dyDescent="0.25">
      <c r="A61" s="9" t="s">
        <v>59</v>
      </c>
      <c r="B61" s="19">
        <f>1/0.016/1000000</f>
        <v>6.2500000000000001E-5</v>
      </c>
      <c r="C61" s="12">
        <v>845000</v>
      </c>
      <c r="D61" s="19">
        <v>6.1875000000000003E-3</v>
      </c>
      <c r="E61" s="11">
        <v>845000</v>
      </c>
      <c r="F61" s="18"/>
      <c r="G61" s="12"/>
      <c r="H61" s="18"/>
      <c r="I61" s="12"/>
      <c r="J61" s="18"/>
      <c r="K61" s="12"/>
      <c r="L61" s="18"/>
      <c r="M61" s="12"/>
      <c r="N61" t="s">
        <v>79</v>
      </c>
      <c r="O61" t="s">
        <v>83</v>
      </c>
      <c r="P61" t="s">
        <v>89</v>
      </c>
      <c r="Q61" t="s">
        <v>101</v>
      </c>
      <c r="R61" t="s">
        <v>98</v>
      </c>
      <c r="S61" t="s">
        <v>76</v>
      </c>
    </row>
  </sheetData>
  <phoneticPr fontId="6" type="noConversion"/>
  <conditionalFormatting sqref="A57:A61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N2:N61" xr:uid="{B44BD58F-F7D2-4008-8040-6723F35A00A3}">
      <formula1>$V$2:$V$4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Jennings, Sarah</dc:creator>
  <cp:lastModifiedBy>Jennings, Sarah</cp:lastModifiedBy>
  <dcterms:created xsi:type="dcterms:W3CDTF">2024-07-08T18:57:27Z</dcterms:created>
  <dcterms:modified xsi:type="dcterms:W3CDTF">2024-09-03T12:26:15Z</dcterms:modified>
</cp:coreProperties>
</file>