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khatts\Desktop\analyse-resultats\analyse\"/>
    </mc:Choice>
  </mc:AlternateContent>
  <xr:revisionPtr revIDLastSave="0" documentId="13_ncr:1_{98F6CC07-BFF1-47C0-86F6-9A9F84A0B154}" xr6:coauthVersionLast="36" xr6:coauthVersionMax="36" xr10:uidLastSave="{00000000-0000-0000-0000-000000000000}"/>
  <bookViews>
    <workbookView xWindow="0" yWindow="0" windowWidth="23040" windowHeight="10416" firstSheet="1" activeTab="1" xr2:uid="{00000000-000D-0000-FFFF-FFFF00000000}"/>
  </bookViews>
  <sheets>
    <sheet name="monthly" sheetId="3" r:id="rId1"/>
    <sheet name="chauffageconvergence (15102021)" sheetId="7" r:id="rId2"/>
    <sheet name="confortconvergence (15102021)" sheetId="8" r:id="rId3"/>
    <sheet name=" annuel boxplots (15102021)" sheetId="9" r:id="rId4"/>
  </sheets>
  <definedNames>
    <definedName name="_xlchart.v1.0" hidden="1">monthly!$A$2:$A$2401</definedName>
    <definedName name="_xlchart.v1.1" hidden="1">monthly!$B$2:$B$2401</definedName>
    <definedName name="_xlchart.v1.10" hidden="1">' annuel boxplots (15102021)'!$A$2:$A$101</definedName>
    <definedName name="_xlchart.v1.11" hidden="1">' annuel boxplots (15102021)'!$B$1</definedName>
    <definedName name="_xlchart.v1.12" hidden="1">' annuel boxplots (15102021)'!$B$2:$B$101</definedName>
    <definedName name="_xlchart.v1.2" hidden="1">monthly!$D$18:$D$29</definedName>
    <definedName name="_xlchart.v1.3" hidden="1">monthly!$E$1</definedName>
    <definedName name="_xlchart.v1.4" hidden="1">monthly!$E$18:$E$29</definedName>
    <definedName name="_xlchart.v1.5" hidden="1">'chauffageconvergence (15102021)'!$A$1</definedName>
    <definedName name="_xlchart.v1.6" hidden="1">'chauffageconvergence (15102021)'!$A$2:$A$201</definedName>
    <definedName name="_xlchart.v1.7" hidden="1">'confortconvergence (15102021)'!$A$1</definedName>
    <definedName name="_xlchart.v1.8" hidden="1">'confortconvergence (15102021)'!$A$2:$A$201</definedName>
    <definedName name="_xlchart.v1.9" hidden="1">' annuel boxplots (15102021)'!$A$1</definedName>
    <definedName name="DonnéesExternes_1" localSheetId="3" hidden="1">' annuel boxplots (15102021)'!#REF!</definedName>
    <definedName name="DonnéesExternes_1" localSheetId="0" hidden="1">monthly!$A$1:$B$2401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3" i="7"/>
  <c r="E6" i="7"/>
  <c r="F6" i="7" s="1"/>
  <c r="E10" i="7"/>
  <c r="F10" i="7" s="1"/>
  <c r="E14" i="7"/>
  <c r="F14" i="7" s="1"/>
  <c r="E18" i="7"/>
  <c r="F18" i="7" s="1"/>
  <c r="E22" i="7"/>
  <c r="F22" i="7" s="1"/>
  <c r="E26" i="7"/>
  <c r="F26" i="7" s="1"/>
  <c r="E30" i="7"/>
  <c r="F30" i="7" s="1"/>
  <c r="E34" i="7"/>
  <c r="F34" i="7" s="1"/>
  <c r="E38" i="7"/>
  <c r="F38" i="7" s="1"/>
  <c r="E42" i="7"/>
  <c r="F42" i="7" s="1"/>
  <c r="E46" i="7"/>
  <c r="F46" i="7" s="1"/>
  <c r="E50" i="7"/>
  <c r="F50" i="7" s="1"/>
  <c r="E54" i="7"/>
  <c r="F54" i="7" s="1"/>
  <c r="E58" i="7"/>
  <c r="F58" i="7" s="1"/>
  <c r="E62" i="7"/>
  <c r="F62" i="7" s="1"/>
  <c r="E66" i="7"/>
  <c r="F66" i="7" s="1"/>
  <c r="E70" i="7"/>
  <c r="F70" i="7" s="1"/>
  <c r="E74" i="7"/>
  <c r="F74" i="7" s="1"/>
  <c r="E78" i="7"/>
  <c r="F78" i="7" s="1"/>
  <c r="E82" i="7"/>
  <c r="F82" i="7" s="1"/>
  <c r="E86" i="7"/>
  <c r="F86" i="7" s="1"/>
  <c r="E90" i="7"/>
  <c r="F90" i="7" s="1"/>
  <c r="E94" i="7"/>
  <c r="F94" i="7" s="1"/>
  <c r="E98" i="7"/>
  <c r="F98" i="7" s="1"/>
  <c r="E3" i="7"/>
  <c r="F3" i="7" s="1"/>
  <c r="I2" i="7"/>
  <c r="E2" i="7" s="1"/>
  <c r="E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D3" i="8"/>
  <c r="I2" i="8"/>
  <c r="I3" i="8"/>
  <c r="E3" i="8" s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I3" i="7"/>
  <c r="I4" i="7"/>
  <c r="E4" i="7" s="1"/>
  <c r="F4" i="7" s="1"/>
  <c r="I5" i="7"/>
  <c r="E5" i="7" s="1"/>
  <c r="F5" i="7" s="1"/>
  <c r="I6" i="7"/>
  <c r="I7" i="7"/>
  <c r="E7" i="7" s="1"/>
  <c r="F7" i="7" s="1"/>
  <c r="I8" i="7"/>
  <c r="E8" i="7" s="1"/>
  <c r="F8" i="7" s="1"/>
  <c r="I9" i="7"/>
  <c r="E9" i="7" s="1"/>
  <c r="F9" i="7" s="1"/>
  <c r="I10" i="7"/>
  <c r="I11" i="7"/>
  <c r="E11" i="7" s="1"/>
  <c r="F11" i="7" s="1"/>
  <c r="I12" i="7"/>
  <c r="E12" i="7" s="1"/>
  <c r="F12" i="7" s="1"/>
  <c r="I13" i="7"/>
  <c r="E13" i="7" s="1"/>
  <c r="F13" i="7" s="1"/>
  <c r="I14" i="7"/>
  <c r="I15" i="7"/>
  <c r="E15" i="7" s="1"/>
  <c r="F15" i="7" s="1"/>
  <c r="I16" i="7"/>
  <c r="E16" i="7" s="1"/>
  <c r="F16" i="7" s="1"/>
  <c r="I17" i="7"/>
  <c r="E17" i="7" s="1"/>
  <c r="F17" i="7" s="1"/>
  <c r="I18" i="7"/>
  <c r="I19" i="7"/>
  <c r="E19" i="7" s="1"/>
  <c r="F19" i="7" s="1"/>
  <c r="I20" i="7"/>
  <c r="E20" i="7" s="1"/>
  <c r="F20" i="7" s="1"/>
  <c r="I21" i="7"/>
  <c r="E21" i="7" s="1"/>
  <c r="F21" i="7" s="1"/>
  <c r="I22" i="7"/>
  <c r="I23" i="7"/>
  <c r="E23" i="7" s="1"/>
  <c r="F23" i="7" s="1"/>
  <c r="I24" i="7"/>
  <c r="E24" i="7" s="1"/>
  <c r="F24" i="7" s="1"/>
  <c r="I25" i="7"/>
  <c r="E25" i="7" s="1"/>
  <c r="F25" i="7" s="1"/>
  <c r="I26" i="7"/>
  <c r="I27" i="7"/>
  <c r="E27" i="7" s="1"/>
  <c r="F27" i="7" s="1"/>
  <c r="I28" i="7"/>
  <c r="E28" i="7" s="1"/>
  <c r="F28" i="7" s="1"/>
  <c r="I29" i="7"/>
  <c r="E29" i="7" s="1"/>
  <c r="F29" i="7" s="1"/>
  <c r="I30" i="7"/>
  <c r="I31" i="7"/>
  <c r="E31" i="7" s="1"/>
  <c r="F31" i="7" s="1"/>
  <c r="I32" i="7"/>
  <c r="E32" i="7" s="1"/>
  <c r="F32" i="7" s="1"/>
  <c r="I33" i="7"/>
  <c r="E33" i="7" s="1"/>
  <c r="F33" i="7" s="1"/>
  <c r="I34" i="7"/>
  <c r="I35" i="7"/>
  <c r="E35" i="7" s="1"/>
  <c r="F35" i="7" s="1"/>
  <c r="I36" i="7"/>
  <c r="E36" i="7" s="1"/>
  <c r="F36" i="7" s="1"/>
  <c r="I37" i="7"/>
  <c r="E37" i="7" s="1"/>
  <c r="F37" i="7" s="1"/>
  <c r="I38" i="7"/>
  <c r="I39" i="7"/>
  <c r="E39" i="7" s="1"/>
  <c r="F39" i="7" s="1"/>
  <c r="I40" i="7"/>
  <c r="E40" i="7" s="1"/>
  <c r="F40" i="7" s="1"/>
  <c r="I41" i="7"/>
  <c r="E41" i="7" s="1"/>
  <c r="F41" i="7" s="1"/>
  <c r="I42" i="7"/>
  <c r="I43" i="7"/>
  <c r="E43" i="7" s="1"/>
  <c r="F43" i="7" s="1"/>
  <c r="I44" i="7"/>
  <c r="E44" i="7" s="1"/>
  <c r="F44" i="7" s="1"/>
  <c r="I45" i="7"/>
  <c r="E45" i="7" s="1"/>
  <c r="F45" i="7" s="1"/>
  <c r="I46" i="7"/>
  <c r="I47" i="7"/>
  <c r="E47" i="7" s="1"/>
  <c r="F47" i="7" s="1"/>
  <c r="I48" i="7"/>
  <c r="E48" i="7" s="1"/>
  <c r="F48" i="7" s="1"/>
  <c r="I49" i="7"/>
  <c r="E49" i="7" s="1"/>
  <c r="F49" i="7" s="1"/>
  <c r="I50" i="7"/>
  <c r="I51" i="7"/>
  <c r="E51" i="7" s="1"/>
  <c r="F51" i="7" s="1"/>
  <c r="I52" i="7"/>
  <c r="E52" i="7" s="1"/>
  <c r="F52" i="7" s="1"/>
  <c r="I53" i="7"/>
  <c r="E53" i="7" s="1"/>
  <c r="F53" i="7" s="1"/>
  <c r="I54" i="7"/>
  <c r="I55" i="7"/>
  <c r="E55" i="7" s="1"/>
  <c r="F55" i="7" s="1"/>
  <c r="I56" i="7"/>
  <c r="E56" i="7" s="1"/>
  <c r="F56" i="7" s="1"/>
  <c r="I57" i="7"/>
  <c r="E57" i="7" s="1"/>
  <c r="F57" i="7" s="1"/>
  <c r="I58" i="7"/>
  <c r="I59" i="7"/>
  <c r="E59" i="7" s="1"/>
  <c r="F59" i="7" s="1"/>
  <c r="I60" i="7"/>
  <c r="E60" i="7" s="1"/>
  <c r="F60" i="7" s="1"/>
  <c r="I61" i="7"/>
  <c r="E61" i="7" s="1"/>
  <c r="F61" i="7" s="1"/>
  <c r="I62" i="7"/>
  <c r="I63" i="7"/>
  <c r="E63" i="7" s="1"/>
  <c r="F63" i="7" s="1"/>
  <c r="I64" i="7"/>
  <c r="E64" i="7" s="1"/>
  <c r="F64" i="7" s="1"/>
  <c r="I65" i="7"/>
  <c r="E65" i="7" s="1"/>
  <c r="F65" i="7" s="1"/>
  <c r="I66" i="7"/>
  <c r="I67" i="7"/>
  <c r="E67" i="7" s="1"/>
  <c r="F67" i="7" s="1"/>
  <c r="I68" i="7"/>
  <c r="E68" i="7" s="1"/>
  <c r="F68" i="7" s="1"/>
  <c r="I69" i="7"/>
  <c r="E69" i="7" s="1"/>
  <c r="F69" i="7" s="1"/>
  <c r="I70" i="7"/>
  <c r="I71" i="7"/>
  <c r="E71" i="7" s="1"/>
  <c r="F71" i="7" s="1"/>
  <c r="I72" i="7"/>
  <c r="E72" i="7" s="1"/>
  <c r="F72" i="7" s="1"/>
  <c r="I73" i="7"/>
  <c r="E73" i="7" s="1"/>
  <c r="F73" i="7" s="1"/>
  <c r="I74" i="7"/>
  <c r="I75" i="7"/>
  <c r="E75" i="7" s="1"/>
  <c r="F75" i="7" s="1"/>
  <c r="I76" i="7"/>
  <c r="E76" i="7" s="1"/>
  <c r="F76" i="7" s="1"/>
  <c r="I77" i="7"/>
  <c r="E77" i="7" s="1"/>
  <c r="F77" i="7" s="1"/>
  <c r="I78" i="7"/>
  <c r="I79" i="7"/>
  <c r="E79" i="7" s="1"/>
  <c r="F79" i="7" s="1"/>
  <c r="I80" i="7"/>
  <c r="E80" i="7" s="1"/>
  <c r="F80" i="7" s="1"/>
  <c r="I81" i="7"/>
  <c r="E81" i="7" s="1"/>
  <c r="F81" i="7" s="1"/>
  <c r="I82" i="7"/>
  <c r="I83" i="7"/>
  <c r="E83" i="7" s="1"/>
  <c r="F83" i="7" s="1"/>
  <c r="I84" i="7"/>
  <c r="E84" i="7" s="1"/>
  <c r="F84" i="7" s="1"/>
  <c r="I85" i="7"/>
  <c r="E85" i="7" s="1"/>
  <c r="F85" i="7" s="1"/>
  <c r="I86" i="7"/>
  <c r="I87" i="7"/>
  <c r="E87" i="7" s="1"/>
  <c r="F87" i="7" s="1"/>
  <c r="I88" i="7"/>
  <c r="E88" i="7" s="1"/>
  <c r="F88" i="7" s="1"/>
  <c r="I89" i="7"/>
  <c r="E89" i="7" s="1"/>
  <c r="F89" i="7" s="1"/>
  <c r="I90" i="7"/>
  <c r="I91" i="7"/>
  <c r="E91" i="7" s="1"/>
  <c r="F91" i="7" s="1"/>
  <c r="I92" i="7"/>
  <c r="E92" i="7" s="1"/>
  <c r="F92" i="7" s="1"/>
  <c r="I93" i="7"/>
  <c r="E93" i="7" s="1"/>
  <c r="F93" i="7" s="1"/>
  <c r="I94" i="7"/>
  <c r="I95" i="7"/>
  <c r="E95" i="7" s="1"/>
  <c r="F95" i="7" s="1"/>
  <c r="I96" i="7"/>
  <c r="E96" i="7" s="1"/>
  <c r="F96" i="7" s="1"/>
  <c r="I97" i="7"/>
  <c r="E97" i="7" s="1"/>
  <c r="F97" i="7" s="1"/>
  <c r="I98" i="7"/>
  <c r="I99" i="7"/>
  <c r="E99" i="7" s="1"/>
  <c r="F99" i="7" s="1"/>
  <c r="I100" i="7"/>
  <c r="E100" i="7" s="1"/>
  <c r="F100" i="7" s="1"/>
  <c r="I101" i="7"/>
  <c r="E101" i="7" s="1"/>
  <c r="F101" i="7" s="1"/>
  <c r="D2" i="8" l="1"/>
  <c r="C101" i="8"/>
  <c r="H101" i="8" s="1"/>
  <c r="C100" i="8"/>
  <c r="H100" i="8" s="1"/>
  <c r="C99" i="8"/>
  <c r="H99" i="8" s="1"/>
  <c r="C98" i="8"/>
  <c r="H98" i="8" s="1"/>
  <c r="C97" i="8"/>
  <c r="H97" i="8" s="1"/>
  <c r="C96" i="8"/>
  <c r="H96" i="8" s="1"/>
  <c r="C95" i="8"/>
  <c r="H95" i="8" s="1"/>
  <c r="C94" i="8"/>
  <c r="H94" i="8" s="1"/>
  <c r="C93" i="8"/>
  <c r="H93" i="8" s="1"/>
  <c r="C92" i="8"/>
  <c r="H92" i="8" s="1"/>
  <c r="C91" i="8"/>
  <c r="H91" i="8" s="1"/>
  <c r="C90" i="8"/>
  <c r="H90" i="8" s="1"/>
  <c r="C89" i="8"/>
  <c r="H89" i="8" s="1"/>
  <c r="C88" i="8"/>
  <c r="H88" i="8" s="1"/>
  <c r="C87" i="8"/>
  <c r="H87" i="8" s="1"/>
  <c r="C86" i="8"/>
  <c r="H86" i="8" s="1"/>
  <c r="C85" i="8"/>
  <c r="H85" i="8" s="1"/>
  <c r="C84" i="8"/>
  <c r="H84" i="8" s="1"/>
  <c r="C83" i="8"/>
  <c r="H83" i="8" s="1"/>
  <c r="C82" i="8"/>
  <c r="H82" i="8" s="1"/>
  <c r="C81" i="8"/>
  <c r="H81" i="8" s="1"/>
  <c r="C80" i="8"/>
  <c r="H80" i="8" s="1"/>
  <c r="C79" i="8"/>
  <c r="H79" i="8" s="1"/>
  <c r="C78" i="8"/>
  <c r="H78" i="8" s="1"/>
  <c r="C77" i="8"/>
  <c r="H77" i="8" s="1"/>
  <c r="C76" i="8"/>
  <c r="H76" i="8" s="1"/>
  <c r="C75" i="8"/>
  <c r="H75" i="8" s="1"/>
  <c r="C74" i="8"/>
  <c r="H74" i="8" s="1"/>
  <c r="C73" i="8"/>
  <c r="H73" i="8" s="1"/>
  <c r="C72" i="8"/>
  <c r="H72" i="8" s="1"/>
  <c r="C71" i="8"/>
  <c r="H71" i="8" s="1"/>
  <c r="C70" i="8"/>
  <c r="C69" i="8"/>
  <c r="H69" i="8" s="1"/>
  <c r="C68" i="8"/>
  <c r="H68" i="8" s="1"/>
  <c r="C67" i="8"/>
  <c r="H67" i="8" s="1"/>
  <c r="C66" i="8"/>
  <c r="H66" i="8" s="1"/>
  <c r="C65" i="8"/>
  <c r="H65" i="8" s="1"/>
  <c r="C64" i="8"/>
  <c r="H64" i="8" s="1"/>
  <c r="C63" i="8"/>
  <c r="H63" i="8" s="1"/>
  <c r="C62" i="8"/>
  <c r="C61" i="8"/>
  <c r="H61" i="8" s="1"/>
  <c r="C60" i="8"/>
  <c r="H60" i="8" s="1"/>
  <c r="C59" i="8"/>
  <c r="H59" i="8" s="1"/>
  <c r="C58" i="8"/>
  <c r="H58" i="8" s="1"/>
  <c r="C57" i="8"/>
  <c r="H57" i="8" s="1"/>
  <c r="C56" i="8"/>
  <c r="H56" i="8" s="1"/>
  <c r="C55" i="8"/>
  <c r="H55" i="8" s="1"/>
  <c r="C54" i="8"/>
  <c r="C53" i="8"/>
  <c r="H53" i="8" s="1"/>
  <c r="C52" i="8"/>
  <c r="H52" i="8" s="1"/>
  <c r="C51" i="8"/>
  <c r="H51" i="8" s="1"/>
  <c r="C50" i="8"/>
  <c r="H50" i="8" s="1"/>
  <c r="C49" i="8"/>
  <c r="H49" i="8" s="1"/>
  <c r="C48" i="8"/>
  <c r="H48" i="8" s="1"/>
  <c r="C47" i="8"/>
  <c r="H47" i="8" s="1"/>
  <c r="C46" i="8"/>
  <c r="C45" i="8"/>
  <c r="H45" i="8" s="1"/>
  <c r="C44" i="8"/>
  <c r="C43" i="8"/>
  <c r="H43" i="8" s="1"/>
  <c r="C42" i="8"/>
  <c r="H42" i="8" s="1"/>
  <c r="C41" i="8"/>
  <c r="H41" i="8" s="1"/>
  <c r="C40" i="8"/>
  <c r="H40" i="8" s="1"/>
  <c r="C39" i="8"/>
  <c r="H39" i="8" s="1"/>
  <c r="C38" i="8"/>
  <c r="C37" i="8"/>
  <c r="H37" i="8" s="1"/>
  <c r="C36" i="8"/>
  <c r="C35" i="8"/>
  <c r="H35" i="8" s="1"/>
  <c r="C34" i="8"/>
  <c r="H34" i="8" s="1"/>
  <c r="C33" i="8"/>
  <c r="H33" i="8" s="1"/>
  <c r="C32" i="8"/>
  <c r="H32" i="8" s="1"/>
  <c r="C31" i="8"/>
  <c r="H31" i="8" s="1"/>
  <c r="C30" i="8"/>
  <c r="C29" i="8"/>
  <c r="H29" i="8" s="1"/>
  <c r="C28" i="8"/>
  <c r="C27" i="8"/>
  <c r="H27" i="8" s="1"/>
  <c r="C26" i="8"/>
  <c r="H26" i="8" s="1"/>
  <c r="C25" i="8"/>
  <c r="H25" i="8" s="1"/>
  <c r="C24" i="8"/>
  <c r="H24" i="8" s="1"/>
  <c r="C23" i="8"/>
  <c r="H23" i="8" s="1"/>
  <c r="C22" i="8"/>
  <c r="C21" i="8"/>
  <c r="H21" i="8" s="1"/>
  <c r="C20" i="8"/>
  <c r="C19" i="8"/>
  <c r="H19" i="8" s="1"/>
  <c r="C18" i="8"/>
  <c r="H18" i="8" s="1"/>
  <c r="C17" i="8"/>
  <c r="H17" i="8" s="1"/>
  <c r="C16" i="8"/>
  <c r="H16" i="8" s="1"/>
  <c r="C15" i="8"/>
  <c r="H15" i="8" s="1"/>
  <c r="C14" i="8"/>
  <c r="C13" i="8"/>
  <c r="H13" i="8" s="1"/>
  <c r="C12" i="8"/>
  <c r="C11" i="8"/>
  <c r="H11" i="8" s="1"/>
  <c r="C10" i="8"/>
  <c r="H10" i="8" s="1"/>
  <c r="C9" i="8"/>
  <c r="H9" i="8" s="1"/>
  <c r="C8" i="8"/>
  <c r="C7" i="8"/>
  <c r="C6" i="8"/>
  <c r="C5" i="8"/>
  <c r="H5" i="8" s="1"/>
  <c r="C4" i="8"/>
  <c r="C3" i="8"/>
  <c r="H3" i="8" s="1"/>
  <c r="C2" i="8"/>
  <c r="H2" i="8" s="1"/>
  <c r="C101" i="7"/>
  <c r="H101" i="7" s="1"/>
  <c r="C100" i="7"/>
  <c r="H100" i="7" s="1"/>
  <c r="C99" i="7"/>
  <c r="H99" i="7" s="1"/>
  <c r="C98" i="7"/>
  <c r="H98" i="7" s="1"/>
  <c r="C97" i="7"/>
  <c r="C96" i="7"/>
  <c r="C95" i="7"/>
  <c r="C94" i="7"/>
  <c r="H94" i="7" s="1"/>
  <c r="C93" i="7"/>
  <c r="H93" i="7" s="1"/>
  <c r="C92" i="7"/>
  <c r="H92" i="7" s="1"/>
  <c r="C91" i="7"/>
  <c r="H91" i="7" s="1"/>
  <c r="C90" i="7"/>
  <c r="H90" i="7" s="1"/>
  <c r="C89" i="7"/>
  <c r="C88" i="7"/>
  <c r="H88" i="7" s="1"/>
  <c r="C87" i="7"/>
  <c r="H87" i="7" s="1"/>
  <c r="C86" i="7"/>
  <c r="H86" i="7" s="1"/>
  <c r="C85" i="7"/>
  <c r="H85" i="7" s="1"/>
  <c r="C84" i="7"/>
  <c r="H84" i="7" s="1"/>
  <c r="C83" i="7"/>
  <c r="H83" i="7" s="1"/>
  <c r="C82" i="7"/>
  <c r="C81" i="7"/>
  <c r="C80" i="7"/>
  <c r="H80" i="7" s="1"/>
  <c r="C79" i="7"/>
  <c r="H79" i="7" s="1"/>
  <c r="C78" i="7"/>
  <c r="H78" i="7" s="1"/>
  <c r="C77" i="7"/>
  <c r="H77" i="7" s="1"/>
  <c r="C76" i="7"/>
  <c r="H76" i="7" s="1"/>
  <c r="C75" i="7"/>
  <c r="H75" i="7" s="1"/>
  <c r="C74" i="7"/>
  <c r="C73" i="7"/>
  <c r="C72" i="7"/>
  <c r="H72" i="7" s="1"/>
  <c r="C71" i="7"/>
  <c r="H71" i="7" s="1"/>
  <c r="C70" i="7"/>
  <c r="H70" i="7" s="1"/>
  <c r="C69" i="7"/>
  <c r="H69" i="7" s="1"/>
  <c r="C68" i="7"/>
  <c r="H68" i="7" s="1"/>
  <c r="C67" i="7"/>
  <c r="C66" i="7"/>
  <c r="C65" i="7"/>
  <c r="C64" i="7"/>
  <c r="H64" i="7" s="1"/>
  <c r="C63" i="7"/>
  <c r="H63" i="7" s="1"/>
  <c r="C62" i="7"/>
  <c r="H62" i="7" s="1"/>
  <c r="C61" i="7"/>
  <c r="H61" i="7" s="1"/>
  <c r="C60" i="7"/>
  <c r="H60" i="7" s="1"/>
  <c r="C59" i="7"/>
  <c r="C58" i="7"/>
  <c r="C57" i="7"/>
  <c r="C56" i="7"/>
  <c r="H56" i="7" s="1"/>
  <c r="C55" i="7"/>
  <c r="H55" i="7" s="1"/>
  <c r="C54" i="7"/>
  <c r="H54" i="7" s="1"/>
  <c r="C53" i="7"/>
  <c r="H53" i="7" s="1"/>
  <c r="C52" i="7"/>
  <c r="H52" i="7" s="1"/>
  <c r="C51" i="7"/>
  <c r="H51" i="7" s="1"/>
  <c r="C50" i="7"/>
  <c r="C49" i="7"/>
  <c r="C48" i="7"/>
  <c r="H48" i="7" s="1"/>
  <c r="C47" i="7"/>
  <c r="H47" i="7" s="1"/>
  <c r="C46" i="7"/>
  <c r="H46" i="7" s="1"/>
  <c r="C45" i="7"/>
  <c r="H45" i="7" s="1"/>
  <c r="C44" i="7"/>
  <c r="H44" i="7" s="1"/>
  <c r="C43" i="7"/>
  <c r="H43" i="7" s="1"/>
  <c r="C42" i="7"/>
  <c r="C41" i="7"/>
  <c r="C40" i="7"/>
  <c r="H40" i="7" s="1"/>
  <c r="C39" i="7"/>
  <c r="H39" i="7" s="1"/>
  <c r="C38" i="7"/>
  <c r="H38" i="7" s="1"/>
  <c r="C37" i="7"/>
  <c r="H37" i="7" s="1"/>
  <c r="C36" i="7"/>
  <c r="H36" i="7" s="1"/>
  <c r="C35" i="7"/>
  <c r="H35" i="7" s="1"/>
  <c r="C34" i="7"/>
  <c r="C33" i="7"/>
  <c r="H33" i="7" s="1"/>
  <c r="C32" i="7"/>
  <c r="H32" i="7" s="1"/>
  <c r="C31" i="7"/>
  <c r="H31" i="7" s="1"/>
  <c r="C30" i="7"/>
  <c r="H30" i="7" s="1"/>
  <c r="C29" i="7"/>
  <c r="H29" i="7" s="1"/>
  <c r="C28" i="7"/>
  <c r="H28" i="7" s="1"/>
  <c r="C27" i="7"/>
  <c r="C26" i="7"/>
  <c r="C25" i="7"/>
  <c r="H25" i="7" s="1"/>
  <c r="C24" i="7"/>
  <c r="C23" i="7"/>
  <c r="H23" i="7" s="1"/>
  <c r="C22" i="7"/>
  <c r="H22" i="7" s="1"/>
  <c r="C21" i="7"/>
  <c r="H21" i="7" s="1"/>
  <c r="C20" i="7"/>
  <c r="H20" i="7" s="1"/>
  <c r="C19" i="7"/>
  <c r="C18" i="7"/>
  <c r="C17" i="7"/>
  <c r="H17" i="7" s="1"/>
  <c r="C16" i="7"/>
  <c r="H16" i="7" s="1"/>
  <c r="C15" i="7"/>
  <c r="H15" i="7" s="1"/>
  <c r="C14" i="7"/>
  <c r="H14" i="7" s="1"/>
  <c r="C13" i="7"/>
  <c r="H13" i="7" s="1"/>
  <c r="C12" i="7"/>
  <c r="H12" i="7" s="1"/>
  <c r="C11" i="7"/>
  <c r="C10" i="7"/>
  <c r="C9" i="7"/>
  <c r="C8" i="7"/>
  <c r="H8" i="7" s="1"/>
  <c r="C7" i="7"/>
  <c r="C6" i="7"/>
  <c r="H6" i="7" s="1"/>
  <c r="C5" i="7"/>
  <c r="H5" i="7" s="1"/>
  <c r="C4" i="7"/>
  <c r="H4" i="7" s="1"/>
  <c r="C3" i="7"/>
  <c r="C2" i="7"/>
  <c r="H28" i="8" l="1"/>
  <c r="H6" i="8"/>
  <c r="H14" i="8"/>
  <c r="H46" i="8"/>
  <c r="H20" i="8"/>
  <c r="H54" i="8"/>
  <c r="H38" i="8"/>
  <c r="H62" i="8"/>
  <c r="H12" i="8"/>
  <c r="H44" i="8"/>
  <c r="H70" i="8"/>
  <c r="H8" i="8"/>
  <c r="H22" i="8"/>
  <c r="H4" i="8"/>
  <c r="H30" i="8"/>
  <c r="H36" i="8"/>
  <c r="H7" i="8"/>
  <c r="H7" i="7"/>
  <c r="H18" i="7"/>
  <c r="H49" i="7"/>
  <c r="H10" i="7"/>
  <c r="H19" i="7"/>
  <c r="H27" i="7"/>
  <c r="H34" i="7"/>
  <c r="H59" i="7"/>
  <c r="H9" i="7"/>
  <c r="H3" i="7"/>
  <c r="H11" i="7"/>
  <c r="H67" i="7"/>
  <c r="H42" i="7"/>
  <c r="H57" i="7"/>
  <c r="H65" i="7"/>
  <c r="H26" i="7"/>
  <c r="H50" i="7"/>
  <c r="H89" i="7"/>
  <c r="H24" i="7"/>
  <c r="H58" i="7"/>
  <c r="H74" i="7"/>
  <c r="H41" i="7"/>
  <c r="H66" i="7"/>
  <c r="H82" i="7"/>
  <c r="H73" i="7"/>
  <c r="H81" i="7"/>
  <c r="H95" i="7"/>
  <c r="H96" i="7"/>
  <c r="H97" i="7"/>
  <c r="I83" i="8" l="1"/>
  <c r="I55" i="8"/>
  <c r="I33" i="8"/>
  <c r="I51" i="8"/>
  <c r="I48" i="8"/>
  <c r="I19" i="8"/>
  <c r="D19" i="8" s="1"/>
  <c r="I100" i="8"/>
  <c r="D100" i="8" s="1"/>
  <c r="I16" i="8"/>
  <c r="I50" i="8"/>
  <c r="I14" i="8"/>
  <c r="I89" i="8"/>
  <c r="I61" i="8"/>
  <c r="I65" i="8"/>
  <c r="D65" i="8" s="1"/>
  <c r="I78" i="8"/>
  <c r="I87" i="8"/>
  <c r="I44" i="8"/>
  <c r="I26" i="8"/>
  <c r="I12" i="8"/>
  <c r="I4" i="8"/>
  <c r="I34" i="8"/>
  <c r="I52" i="8"/>
  <c r="I20" i="8"/>
  <c r="I6" i="8"/>
  <c r="I68" i="8"/>
  <c r="I42" i="8"/>
  <c r="I28" i="8"/>
  <c r="I10" i="8"/>
  <c r="I60" i="8"/>
  <c r="I36" i="8"/>
  <c r="I18" i="8"/>
  <c r="I53" i="8"/>
  <c r="I96" i="8"/>
  <c r="I66" i="8"/>
  <c r="I58" i="8"/>
  <c r="I22" i="8"/>
  <c r="D55" i="8"/>
  <c r="D83" i="8"/>
  <c r="I45" i="8"/>
  <c r="I79" i="8"/>
  <c r="I47" i="8"/>
  <c r="I72" i="8"/>
  <c r="I40" i="8"/>
  <c r="I8" i="8"/>
  <c r="I57" i="8"/>
  <c r="I75" i="8"/>
  <c r="I43" i="8"/>
  <c r="I11" i="8"/>
  <c r="I101" i="8"/>
  <c r="I74" i="8"/>
  <c r="I90" i="8"/>
  <c r="I30" i="8"/>
  <c r="I39" i="8"/>
  <c r="I81" i="8"/>
  <c r="I82" i="8"/>
  <c r="I38" i="8"/>
  <c r="I5" i="8"/>
  <c r="D48" i="8"/>
  <c r="D50" i="8"/>
  <c r="I93" i="8"/>
  <c r="I94" i="8"/>
  <c r="I71" i="8"/>
  <c r="I31" i="8"/>
  <c r="I88" i="8"/>
  <c r="I64" i="8"/>
  <c r="I32" i="8"/>
  <c r="I49" i="8"/>
  <c r="I99" i="8"/>
  <c r="I67" i="8"/>
  <c r="I35" i="8"/>
  <c r="I98" i="8"/>
  <c r="I46" i="8"/>
  <c r="I13" i="8"/>
  <c r="D78" i="8"/>
  <c r="D51" i="8"/>
  <c r="I85" i="8"/>
  <c r="I23" i="8"/>
  <c r="I97" i="8"/>
  <c r="I76" i="8"/>
  <c r="I9" i="8"/>
  <c r="I54" i="8"/>
  <c r="I21" i="8"/>
  <c r="D89" i="8"/>
  <c r="D14" i="8"/>
  <c r="I77" i="8"/>
  <c r="I86" i="8"/>
  <c r="I95" i="8"/>
  <c r="I63" i="8"/>
  <c r="I15" i="8"/>
  <c r="I56" i="8"/>
  <c r="I24" i="8"/>
  <c r="I73" i="8"/>
  <c r="I41" i="8"/>
  <c r="I91" i="8"/>
  <c r="I59" i="8"/>
  <c r="I27" i="8"/>
  <c r="I84" i="8"/>
  <c r="I17" i="8"/>
  <c r="I62" i="8"/>
  <c r="I29" i="8"/>
  <c r="D33" i="8"/>
  <c r="I69" i="8"/>
  <c r="I7" i="8"/>
  <c r="I80" i="8"/>
  <c r="I92" i="8"/>
  <c r="I25" i="8"/>
  <c r="I70" i="8"/>
  <c r="I37" i="8"/>
  <c r="G5" i="3"/>
  <c r="G4" i="3"/>
  <c r="G3" i="3"/>
  <c r="D16" i="8" l="1"/>
  <c r="D87" i="8"/>
  <c r="D61" i="8"/>
  <c r="D76" i="8"/>
  <c r="D58" i="8"/>
  <c r="D92" i="8"/>
  <c r="D29" i="8"/>
  <c r="D73" i="8"/>
  <c r="D97" i="8"/>
  <c r="D32" i="8"/>
  <c r="D81" i="8"/>
  <c r="D11" i="8"/>
  <c r="D79" i="8"/>
  <c r="D66" i="8"/>
  <c r="D42" i="8"/>
  <c r="D26" i="8"/>
  <c r="D80" i="8"/>
  <c r="D62" i="8"/>
  <c r="D24" i="8"/>
  <c r="D23" i="8"/>
  <c r="D13" i="8"/>
  <c r="D64" i="8"/>
  <c r="D39" i="8"/>
  <c r="D43" i="8"/>
  <c r="D45" i="8"/>
  <c r="D96" i="8"/>
  <c r="D68" i="8"/>
  <c r="D44" i="8"/>
  <c r="D93" i="8"/>
  <c r="D91" i="8"/>
  <c r="D25" i="8"/>
  <c r="D17" i="8"/>
  <c r="D56" i="8"/>
  <c r="D85" i="8"/>
  <c r="D46" i="8"/>
  <c r="D88" i="8"/>
  <c r="D75" i="8"/>
  <c r="D53" i="8"/>
  <c r="D6" i="8"/>
  <c r="D69" i="8"/>
  <c r="D84" i="8"/>
  <c r="D15" i="8"/>
  <c r="D98" i="8"/>
  <c r="D31" i="8"/>
  <c r="D5" i="8"/>
  <c r="D57" i="8"/>
  <c r="D18" i="8"/>
  <c r="D20" i="8"/>
  <c r="D70" i="8"/>
  <c r="D74" i="8"/>
  <c r="D77" i="8"/>
  <c r="D101" i="8"/>
  <c r="D7" i="8"/>
  <c r="D27" i="8"/>
  <c r="D63" i="8"/>
  <c r="D21" i="8"/>
  <c r="D35" i="8"/>
  <c r="D71" i="8"/>
  <c r="D38" i="8"/>
  <c r="D30" i="8"/>
  <c r="D8" i="8"/>
  <c r="D36" i="8"/>
  <c r="D52" i="8"/>
  <c r="D37" i="8"/>
  <c r="D59" i="8"/>
  <c r="D95" i="8"/>
  <c r="D54" i="8"/>
  <c r="D67" i="8"/>
  <c r="D94" i="8"/>
  <c r="D82" i="8"/>
  <c r="D90" i="8"/>
  <c r="D40" i="8"/>
  <c r="D60" i="8"/>
  <c r="D34" i="8"/>
  <c r="D86" i="8"/>
  <c r="D9" i="8"/>
  <c r="D72" i="8"/>
  <c r="D22" i="8"/>
  <c r="D10" i="8"/>
  <c r="D4" i="8"/>
  <c r="D99" i="8"/>
  <c r="D41" i="8"/>
  <c r="D49" i="8"/>
  <c r="D47" i="8"/>
  <c r="D28" i="8"/>
  <c r="D12" i="8"/>
  <c r="D31" i="7"/>
  <c r="D48" i="7"/>
  <c r="D55" i="7"/>
  <c r="D10" i="7"/>
  <c r="D67" i="7"/>
  <c r="D99" i="7"/>
  <c r="D9" i="7"/>
  <c r="D26" i="7"/>
  <c r="D68" i="7"/>
  <c r="D14" i="7"/>
  <c r="D80" i="7"/>
  <c r="D65" i="7"/>
  <c r="D3" i="7"/>
  <c r="D18" i="7"/>
  <c r="D74" i="7"/>
  <c r="D101" i="7"/>
  <c r="D69" i="7"/>
  <c r="D75" i="7"/>
  <c r="D92" i="7"/>
  <c r="D8" i="7"/>
  <c r="D17" i="7"/>
  <c r="D73" i="7"/>
  <c r="D86" i="7"/>
  <c r="D61" i="7"/>
  <c r="D56" i="7"/>
  <c r="D39" i="7"/>
  <c r="D15" i="7"/>
  <c r="D22" i="7"/>
  <c r="D95" i="7"/>
  <c r="D76" i="7"/>
  <c r="D11" i="7"/>
  <c r="D30" i="7"/>
  <c r="D82" i="7"/>
  <c r="D77" i="7"/>
  <c r="D84" i="7"/>
  <c r="D83" i="7"/>
  <c r="D100" i="7"/>
  <c r="D72" i="7"/>
  <c r="D60" i="7"/>
  <c r="D6" i="7"/>
  <c r="D57" i="7"/>
  <c r="D66" i="7"/>
  <c r="D5" i="7"/>
  <c r="D23" i="7"/>
  <c r="D32" i="7"/>
  <c r="D25" i="7"/>
  <c r="D4" i="7"/>
  <c r="D19" i="7"/>
  <c r="D33" i="7"/>
  <c r="D46" i="7"/>
  <c r="D85" i="7"/>
  <c r="D89" i="7"/>
  <c r="D27" i="7"/>
  <c r="D94" i="7"/>
  <c r="D7" i="7"/>
  <c r="D64" i="7"/>
  <c r="D28" i="7"/>
  <c r="D12" i="7"/>
  <c r="D54" i="7"/>
  <c r="D88" i="7"/>
  <c r="D16" i="7"/>
  <c r="D24" i="7"/>
  <c r="D36" i="7"/>
  <c r="D71" i="7"/>
  <c r="D29" i="7"/>
  <c r="D35" i="7"/>
  <c r="D13" i="7"/>
  <c r="D21" i="7"/>
  <c r="D38" i="7"/>
  <c r="D20" i="7"/>
  <c r="D44" i="7"/>
  <c r="D52" i="7"/>
  <c r="D42" i="7"/>
  <c r="D79" i="7"/>
  <c r="D62" i="7"/>
  <c r="D37" i="7"/>
  <c r="D43" i="7"/>
  <c r="D96" i="7"/>
  <c r="D90" i="7"/>
  <c r="D34" i="7"/>
  <c r="D81" i="7"/>
  <c r="D87" i="7"/>
  <c r="D45" i="7"/>
  <c r="D49" i="7"/>
  <c r="D63" i="7"/>
  <c r="D50" i="7"/>
  <c r="D70" i="7"/>
  <c r="D51" i="7"/>
  <c r="D98" i="7"/>
  <c r="D41" i="7"/>
  <c r="D40" i="7"/>
  <c r="D47" i="7"/>
  <c r="D2" i="7"/>
  <c r="D97" i="7"/>
  <c r="D58" i="7"/>
  <c r="D93" i="7"/>
  <c r="D78" i="7"/>
  <c r="D53" i="7"/>
  <c r="D59" i="7"/>
  <c r="D91" i="7"/>
  <c r="F5" i="3"/>
  <c r="E5" i="3"/>
  <c r="F4" i="3"/>
  <c r="E4" i="3"/>
  <c r="F3" i="3"/>
  <c r="E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monthlyresults" description="Connexion à la requête « monthlyresults » dans le classeur." type="5" refreshedVersion="6" background="1" saveData="1">
    <dbPr connection="Provider=Microsoft.Mashup.OleDb.1;Data Source=$Workbook$;Location=monthlyresults;Extended Properties=&quot;&quot;" command="SELECT * FROM [monthlyresults]"/>
  </connection>
  <connection id="2" xr16:uid="{00000000-0015-0000-FFFF-FFFF01000000}" keepAlive="1" name="Requête - NoMASS" description="Connexion à la requête « NoMASS » dans le classeur." type="5" refreshedVersion="6" background="1">
    <dbPr connection="Provider=Microsoft.Mashup.OleDb.1;Data Source=$Workbook$;Location=NoMASS;Extended Properties=&quot;&quot;" command="SELECT * FROM [NoMASS]"/>
  </connection>
  <connection id="3" xr16:uid="{00000000-0015-0000-FFFF-FFFF02000000}" keepAlive="1" name="Requête - results" description="Connexion à la requête « results » dans le classeur." type="5" refreshedVersion="6" background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<sst xmlns="http://schemas.openxmlformats.org/spreadsheetml/2006/main" count="41" uniqueCount="31">
  <si>
    <t>Chauffage</t>
  </si>
  <si>
    <t>Mois</t>
  </si>
  <si>
    <t>scénarios fixes</t>
  </si>
  <si>
    <t>NoMASS_occupation</t>
  </si>
  <si>
    <t>besoins (kwh)</t>
  </si>
  <si>
    <t>besoins (kwh/m2)</t>
  </si>
  <si>
    <t>chauffage (kwh/m2)</t>
  </si>
  <si>
    <t>climatisation (kwh/m2)</t>
  </si>
  <si>
    <t>éclairage (kwh)</t>
  </si>
  <si>
    <t>équipements (kwh)</t>
  </si>
  <si>
    <t>gains occupants (kwh)</t>
  </si>
  <si>
    <t>window heat addition</t>
  </si>
  <si>
    <t>infiltration heat addition</t>
  </si>
  <si>
    <t>Opaque Surface Conduction and Other Heat Addition [kWh]</t>
  </si>
  <si>
    <t>window heat removal</t>
  </si>
  <si>
    <t>infiltration heat removal</t>
  </si>
  <si>
    <t>Opaque Surface Conduction and Other Heat removal [kWh]</t>
  </si>
  <si>
    <t>Mensuel</t>
  </si>
  <si>
    <t>Chauffage NoMASS</t>
  </si>
  <si>
    <t>surface (m2)</t>
  </si>
  <si>
    <t>NoMASS_occupation+Volets</t>
  </si>
  <si>
    <t>chauffage moyenne cumulée</t>
  </si>
  <si>
    <t>nb simulations</t>
  </si>
  <si>
    <t>intervalle confiance</t>
  </si>
  <si>
    <t>ecart-type</t>
  </si>
  <si>
    <t>(x-xmoy)^2</t>
  </si>
  <si>
    <t>sup</t>
  </si>
  <si>
    <t>inf</t>
  </si>
  <si>
    <t>intrv confi</t>
  </si>
  <si>
    <t>Confort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</si>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</sst>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2" fontId="0" fillId="2" borderId="0" xfId="0" applyNumberFormat="1" applyFill="1"/>
    <xf numFmtId="1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'chauffageconvergence (15102021)'!$C$1</c:f>
              <c:strCache>
                <c:ptCount val="1"/>
                <c:pt idx="0">
                  <c:v>chauffage moyenne cumulée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'chauffageconvergence (15102021)'!$B$2:$B$101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'chauffageconvergence (15102021)'!$C$2:$C$101</c:f>
              <c:numCache>
                <c:formatCode>0.00</c:formatCode>
                <c:ptCount val="100"/>
                <c:pt idx="0">
                  <c:v>10.99425641025641</c:v>
                </c:pt>
                <c:pt idx="1">
                  <c:v>10.841794871794871</c:v>
                </c:pt>
                <c:pt idx="2">
                  <c:v>10.826153846153845</c:v>
                </c:pt>
                <c:pt idx="3">
                  <c:v>10.844025641025642</c:v>
                </c:pt>
                <c:pt idx="4">
                  <c:v>10.859117948717948</c:v>
                </c:pt>
                <c:pt idx="5">
                  <c:v>10.855846153846153</c:v>
                </c:pt>
                <c:pt idx="6">
                  <c:v>10.883032967032966</c:v>
                </c:pt>
                <c:pt idx="7">
                  <c:v>10.926615384615385</c:v>
                </c:pt>
                <c:pt idx="8">
                  <c:v>10.921960113960115</c:v>
                </c:pt>
                <c:pt idx="9">
                  <c:v>10.919979487179488</c:v>
                </c:pt>
                <c:pt idx="10">
                  <c:v>10.908223776223776</c:v>
                </c:pt>
                <c:pt idx="11">
                  <c:v>10.921905982905983</c:v>
                </c:pt>
                <c:pt idx="12">
                  <c:v>10.955282051282051</c:v>
                </c:pt>
                <c:pt idx="13">
                  <c:v>10.938380952380953</c:v>
                </c:pt>
                <c:pt idx="14">
                  <c:v>10.951487179487179</c:v>
                </c:pt>
                <c:pt idx="15">
                  <c:v>10.935224358974359</c:v>
                </c:pt>
                <c:pt idx="16">
                  <c:v>10.93902262443439</c:v>
                </c:pt>
                <c:pt idx="17">
                  <c:v>10.923071225071226</c:v>
                </c:pt>
                <c:pt idx="18">
                  <c:v>10.911049932523618</c:v>
                </c:pt>
                <c:pt idx="19">
                  <c:v>10.901112820512822</c:v>
                </c:pt>
                <c:pt idx="20">
                  <c:v>10.900429792429794</c:v>
                </c:pt>
                <c:pt idx="21">
                  <c:v>10.900834498834501</c:v>
                </c:pt>
                <c:pt idx="22">
                  <c:v>10.885382385730214</c:v>
                </c:pt>
                <c:pt idx="23">
                  <c:v>10.872858974358977</c:v>
                </c:pt>
                <c:pt idx="24">
                  <c:v>10.8695958974359</c:v>
                </c:pt>
                <c:pt idx="25">
                  <c:v>10.870362919132152</c:v>
                </c:pt>
                <c:pt idx="26">
                  <c:v>10.882974358974362</c:v>
                </c:pt>
                <c:pt idx="27">
                  <c:v>10.878432234432237</c:v>
                </c:pt>
                <c:pt idx="28">
                  <c:v>10.88058355437666</c:v>
                </c:pt>
                <c:pt idx="29">
                  <c:v>10.881473504273506</c:v>
                </c:pt>
                <c:pt idx="30">
                  <c:v>10.874329197684039</c:v>
                </c:pt>
                <c:pt idx="31">
                  <c:v>10.885923076923079</c:v>
                </c:pt>
                <c:pt idx="32">
                  <c:v>10.899145299145301</c:v>
                </c:pt>
                <c:pt idx="33">
                  <c:v>10.90303770739065</c:v>
                </c:pt>
                <c:pt idx="34">
                  <c:v>10.902232967032969</c:v>
                </c:pt>
                <c:pt idx="35">
                  <c:v>10.89277492877493</c:v>
                </c:pt>
                <c:pt idx="36">
                  <c:v>10.888767844767845</c:v>
                </c:pt>
                <c:pt idx="37">
                  <c:v>10.901935222672066</c:v>
                </c:pt>
                <c:pt idx="38">
                  <c:v>10.895145299145298</c:v>
                </c:pt>
                <c:pt idx="39">
                  <c:v>10.890694871794873</c:v>
                </c:pt>
                <c:pt idx="40">
                  <c:v>10.885951219512195</c:v>
                </c:pt>
                <c:pt idx="41">
                  <c:v>10.885013431013432</c:v>
                </c:pt>
                <c:pt idx="42">
                  <c:v>10.883093619558737</c:v>
                </c:pt>
                <c:pt idx="43">
                  <c:v>10.891547785547786</c:v>
                </c:pt>
                <c:pt idx="44">
                  <c:v>10.8924056980057</c:v>
                </c:pt>
                <c:pt idx="45">
                  <c:v>10.887235228539577</c:v>
                </c:pt>
                <c:pt idx="46">
                  <c:v>10.882908892525915</c:v>
                </c:pt>
                <c:pt idx="47">
                  <c:v>10.884333333333336</c:v>
                </c:pt>
                <c:pt idx="48">
                  <c:v>10.884215593929882</c:v>
                </c:pt>
                <c:pt idx="49">
                  <c:v>10.8920758974359</c:v>
                </c:pt>
                <c:pt idx="50">
                  <c:v>10.894962292609353</c:v>
                </c:pt>
                <c:pt idx="51">
                  <c:v>10.894954635108483</c:v>
                </c:pt>
                <c:pt idx="52">
                  <c:v>10.897555878084184</c:v>
                </c:pt>
                <c:pt idx="53">
                  <c:v>10.894917378917382</c:v>
                </c:pt>
                <c:pt idx="54">
                  <c:v>10.895097435897439</c:v>
                </c:pt>
                <c:pt idx="55">
                  <c:v>10.898749084249086</c:v>
                </c:pt>
                <c:pt idx="56">
                  <c:v>10.893896536212328</c:v>
                </c:pt>
                <c:pt idx="57">
                  <c:v>10.89827055702918</c:v>
                </c:pt>
                <c:pt idx="58">
                  <c:v>10.89201216862234</c:v>
                </c:pt>
                <c:pt idx="59">
                  <c:v>10.895210256410259</c:v>
                </c:pt>
                <c:pt idx="60">
                  <c:v>10.895515762925601</c:v>
                </c:pt>
                <c:pt idx="61">
                  <c:v>10.895773366418531</c:v>
                </c:pt>
                <c:pt idx="62">
                  <c:v>10.900831908831913</c:v>
                </c:pt>
                <c:pt idx="63">
                  <c:v>10.904016025641029</c:v>
                </c:pt>
                <c:pt idx="64">
                  <c:v>10.910799211045369</c:v>
                </c:pt>
                <c:pt idx="65">
                  <c:v>10.913336441336444</c:v>
                </c:pt>
                <c:pt idx="66">
                  <c:v>10.914256410256414</c:v>
                </c:pt>
                <c:pt idx="67">
                  <c:v>10.914864253393668</c:v>
                </c:pt>
                <c:pt idx="68">
                  <c:v>10.916823485693055</c:v>
                </c:pt>
                <c:pt idx="69">
                  <c:v>10.915232234432239</c:v>
                </c:pt>
                <c:pt idx="70">
                  <c:v>10.910252076561939</c:v>
                </c:pt>
                <c:pt idx="71">
                  <c:v>10.910945868945872</c:v>
                </c:pt>
                <c:pt idx="72">
                  <c:v>10.908741833508959</c:v>
                </c:pt>
                <c:pt idx="73">
                  <c:v>10.910996534996537</c:v>
                </c:pt>
                <c:pt idx="74">
                  <c:v>10.90981606837607</c:v>
                </c:pt>
                <c:pt idx="75">
                  <c:v>10.9159338731444</c:v>
                </c:pt>
                <c:pt idx="76">
                  <c:v>10.911292707292708</c:v>
                </c:pt>
                <c:pt idx="77">
                  <c:v>10.907867192636425</c:v>
                </c:pt>
                <c:pt idx="78">
                  <c:v>10.907060045439794</c:v>
                </c:pt>
                <c:pt idx="79">
                  <c:v>10.905316666666668</c:v>
                </c:pt>
                <c:pt idx="80">
                  <c:v>10.908519151630262</c:v>
                </c:pt>
                <c:pt idx="81">
                  <c:v>10.906731707317073</c:v>
                </c:pt>
                <c:pt idx="82">
                  <c:v>10.904059314179795</c:v>
                </c:pt>
                <c:pt idx="83">
                  <c:v>10.903467643467643</c:v>
                </c:pt>
                <c:pt idx="84">
                  <c:v>10.903011764705882</c:v>
                </c:pt>
                <c:pt idx="85">
                  <c:v>10.90164221824687</c:v>
                </c:pt>
                <c:pt idx="86">
                  <c:v>10.905774241084586</c:v>
                </c:pt>
                <c:pt idx="87">
                  <c:v>10.905674825174826</c:v>
                </c:pt>
                <c:pt idx="88">
                  <c:v>10.90435839815615</c:v>
                </c:pt>
                <c:pt idx="89">
                  <c:v>10.90851168091168</c:v>
                </c:pt>
                <c:pt idx="90">
                  <c:v>10.906185404339249</c:v>
                </c:pt>
                <c:pt idx="91">
                  <c:v>10.90156967670011</c:v>
                </c:pt>
                <c:pt idx="92">
                  <c:v>10.904781913427072</c:v>
                </c:pt>
                <c:pt idx="93">
                  <c:v>10.904394980905618</c:v>
                </c:pt>
                <c:pt idx="94">
                  <c:v>10.903517408906882</c:v>
                </c:pt>
                <c:pt idx="95">
                  <c:v>10.902936965811966</c:v>
                </c:pt>
                <c:pt idx="96">
                  <c:v>10.900882897171556</c:v>
                </c:pt>
                <c:pt idx="97">
                  <c:v>10.900106750392464</c:v>
                </c:pt>
                <c:pt idx="98">
                  <c:v>10.898397306397305</c:v>
                </c:pt>
                <c:pt idx="99">
                  <c:v>10.897546666666665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B-4982-94B9-E8AA9430DE81}"/>
            </c:ext>
          </c:extLst>
        </c:ser>
        <c:ser>
          <c:idx val="1"/>
          <c:order val="1"/>
          <c:tx>
            <c:strRef>
              <c:f>'chauffageconvergence (15102021)'!$F$1</c:f>
              <c:strCache>
                <c:ptCount val="1"/>
                <c:pt idx="0">
                  <c:v>inf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'chauffageconvergence (15102021)'!$B$2:$B$101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'chauffageconvergence (15102021)'!$F$2:$F$101</c:f>
              <c:numCache>
                <c:formatCode>0.00</c:formatCode>
                <c:ptCount val="100"/>
                <c:pt idx="1">
                  <c:v>9.8731911107526376</c:v>
                </c:pt>
                <c:pt idx="2">
                  <c:v>10.6029355498884</c:v>
                </c:pt>
                <c:pt idx="3">
                  <c:v>10.713057011204292</c:v>
                </c:pt>
                <c:pt idx="4">
                  <c:v>10.761756698631487</c:v>
                </c:pt>
                <c:pt idx="5">
                  <c:v>10.780401344508412</c:v>
                </c:pt>
                <c:pt idx="6">
                  <c:v>10.799125609250478</c:v>
                </c:pt>
                <c:pt idx="7">
                  <c:v>10.811875469756043</c:v>
                </c:pt>
                <c:pt idx="8">
                  <c:v>10.822040795403398</c:v>
                </c:pt>
                <c:pt idx="9">
                  <c:v>10.831669889826404</c:v>
                </c:pt>
                <c:pt idx="10">
                  <c:v>10.825642034603678</c:v>
                </c:pt>
                <c:pt idx="11">
                  <c:v>10.842195981477342</c:v>
                </c:pt>
                <c:pt idx="12">
                  <c:v>10.856230496280297</c:v>
                </c:pt>
                <c:pt idx="13">
                  <c:v>10.841084675371208</c:v>
                </c:pt>
                <c:pt idx="14">
                  <c:v>10.857592382037412</c:v>
                </c:pt>
                <c:pt idx="15">
                  <c:v>10.841904353637837</c:v>
                </c:pt>
                <c:pt idx="16">
                  <c:v>10.851339629095785</c:v>
                </c:pt>
                <c:pt idx="17">
                  <c:v>10.834737024149049</c:v>
                </c:pt>
                <c:pt idx="18">
                  <c:v>10.824350754708369</c:v>
                </c:pt>
                <c:pt idx="19">
                  <c:v>10.816712815079869</c:v>
                </c:pt>
                <c:pt idx="20">
                  <c:v>10.820308500796068</c:v>
                </c:pt>
                <c:pt idx="21">
                  <c:v>10.824583652560717</c:v>
                </c:pt>
                <c:pt idx="22">
                  <c:v>10.806453031217158</c:v>
                </c:pt>
                <c:pt idx="23">
                  <c:v>10.793428790203965</c:v>
                </c:pt>
                <c:pt idx="24">
                  <c:v>10.793244120514553</c:v>
                </c:pt>
                <c:pt idx="25">
                  <c:v>10.797087094322613</c:v>
                </c:pt>
                <c:pt idx="26">
                  <c:v>10.808256410260677</c:v>
                </c:pt>
                <c:pt idx="27">
                  <c:v>10.805953131863815</c:v>
                </c:pt>
                <c:pt idx="28">
                  <c:v>10.810591044700232</c:v>
                </c:pt>
                <c:pt idx="29">
                  <c:v>10.813896122643618</c:v>
                </c:pt>
                <c:pt idx="30">
                  <c:v>10.807517200491382</c:v>
                </c:pt>
                <c:pt idx="31">
                  <c:v>10.817347362060039</c:v>
                </c:pt>
                <c:pt idx="32">
                  <c:v>10.82778118260908</c:v>
                </c:pt>
                <c:pt idx="33">
                  <c:v>10.833429097439689</c:v>
                </c:pt>
                <c:pt idx="34">
                  <c:v>10.834669965872491</c:v>
                </c:pt>
                <c:pt idx="35">
                  <c:v>10.824554031459128</c:v>
                </c:pt>
                <c:pt idx="36">
                  <c:v>10.821986837242019</c:v>
                </c:pt>
                <c:pt idx="37">
                  <c:v>10.831971100837194</c:v>
                </c:pt>
                <c:pt idx="38">
                  <c:v>10.825731322858811</c:v>
                </c:pt>
                <c:pt idx="39">
                  <c:v>10.822505984494363</c:v>
                </c:pt>
                <c:pt idx="40">
                  <c:v>10.818823768415728</c:v>
                </c:pt>
                <c:pt idx="41">
                  <c:v>10.81950790760974</c:v>
                </c:pt>
                <c:pt idx="42">
                  <c:v>10.819045819576703</c:v>
                </c:pt>
                <c:pt idx="43">
                  <c:v>10.826817519108054</c:v>
                </c:pt>
                <c:pt idx="44">
                  <c:v>10.82913286450245</c:v>
                </c:pt>
                <c:pt idx="45">
                  <c:v>10.824543443469681</c:v>
                </c:pt>
                <c:pt idx="46">
                  <c:v>10.820998274187078</c:v>
                </c:pt>
                <c:pt idx="47">
                  <c:v>10.823682366565913</c:v>
                </c:pt>
                <c:pt idx="48">
                  <c:v>10.824834605723046</c:v>
                </c:pt>
                <c:pt idx="49">
                  <c:v>10.831888448677057</c:v>
                </c:pt>
                <c:pt idx="50">
                  <c:v>10.835711576904252</c:v>
                </c:pt>
                <c:pt idx="51">
                  <c:v>10.836871572703863</c:v>
                </c:pt>
                <c:pt idx="52">
                  <c:v>10.840365556525457</c:v>
                </c:pt>
                <c:pt idx="53">
                  <c:v>10.838571417443127</c:v>
                </c:pt>
                <c:pt idx="54">
                  <c:v>10.839798715693446</c:v>
                </c:pt>
                <c:pt idx="55">
                  <c:v>10.8439867376173</c:v>
                </c:pt>
                <c:pt idx="56">
                  <c:v>10.839275128881141</c:v>
                </c:pt>
                <c:pt idx="57">
                  <c:v>10.84392563702872</c:v>
                </c:pt>
                <c:pt idx="58">
                  <c:v>10.837206724079497</c:v>
                </c:pt>
                <c:pt idx="59">
                  <c:v>10.840971405863749</c:v>
                </c:pt>
                <c:pt idx="60">
                  <c:v>10.842181284544813</c:v>
                </c:pt>
                <c:pt idx="61">
                  <c:v>10.843314360824701</c:v>
                </c:pt>
                <c:pt idx="62">
                  <c:v>10.848271761150516</c:v>
                </c:pt>
                <c:pt idx="63">
                  <c:v>10.851915589760585</c:v>
                </c:pt>
                <c:pt idx="64">
                  <c:v>10.857808743497506</c:v>
                </c:pt>
                <c:pt idx="65">
                  <c:v>10.860926186948747</c:v>
                </c:pt>
                <c:pt idx="66">
                  <c:v>10.86261151878807</c:v>
                </c:pt>
                <c:pt idx="67">
                  <c:v>10.863978974200631</c:v>
                </c:pt>
                <c:pt idx="68">
                  <c:v>10.866541391882631</c:v>
                </c:pt>
                <c:pt idx="69">
                  <c:v>10.865582756765246</c:v>
                </c:pt>
                <c:pt idx="70">
                  <c:v>10.860344187181555</c:v>
                </c:pt>
                <c:pt idx="71">
                  <c:v>10.86172442076157</c:v>
                </c:pt>
                <c:pt idx="72">
                  <c:v>10.860013261043427</c:v>
                </c:pt>
                <c:pt idx="73">
                  <c:v>10.862733695249457</c:v>
                </c:pt>
                <c:pt idx="74">
                  <c:v>10.862151040248419</c:v>
                </c:pt>
                <c:pt idx="75">
                  <c:v>10.867392890046792</c:v>
                </c:pt>
                <c:pt idx="76">
                  <c:v>10.862531301721877</c:v>
                </c:pt>
                <c:pt idx="77">
                  <c:v>10.859272253305621</c:v>
                </c:pt>
                <c:pt idx="78">
                  <c:v>10.859063816591915</c:v>
                </c:pt>
                <c:pt idx="79">
                  <c:v>10.857806099880875</c:v>
                </c:pt>
                <c:pt idx="80">
                  <c:v>10.86118387945846</c:v>
                </c:pt>
                <c:pt idx="81">
                  <c:v>10.859850740908914</c:v>
                </c:pt>
                <c:pt idx="82">
                  <c:v>10.857454840518535</c:v>
                </c:pt>
                <c:pt idx="83">
                  <c:v>10.857411608872576</c:v>
                </c:pt>
                <c:pt idx="84">
                  <c:v>10.857496759478604</c:v>
                </c:pt>
                <c:pt idx="85">
                  <c:v>10.856583738527506</c:v>
                </c:pt>
                <c:pt idx="86">
                  <c:v>10.860506958319595</c:v>
                </c:pt>
                <c:pt idx="87">
                  <c:v>10.860928854202566</c:v>
                </c:pt>
                <c:pt idx="88">
                  <c:v>10.860046713209892</c:v>
                </c:pt>
                <c:pt idx="89">
                  <c:v>10.863945649265091</c:v>
                </c:pt>
                <c:pt idx="90">
                  <c:v>10.861879456847065</c:v>
                </c:pt>
                <c:pt idx="91">
                  <c:v>10.856823224879708</c:v>
                </c:pt>
                <c:pt idx="92">
                  <c:v>10.860075373977264</c:v>
                </c:pt>
                <c:pt idx="93">
                  <c:v>10.860163845718743</c:v>
                </c:pt>
                <c:pt idx="94">
                  <c:v>10.859724048607664</c:v>
                </c:pt>
                <c:pt idx="95">
                  <c:v>10.85959073076277</c:v>
                </c:pt>
                <c:pt idx="96">
                  <c:v>10.857799900975285</c:v>
                </c:pt>
                <c:pt idx="97">
                  <c:v>10.857441733271006</c:v>
                </c:pt>
                <c:pt idx="98">
                  <c:v>10.856035382450024</c:v>
                </c:pt>
                <c:pt idx="99">
                  <c:v>10.855580376032343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4B-4982-94B9-E8AA9430DE81}"/>
            </c:ext>
          </c:extLst>
        </c:ser>
        <c:ser>
          <c:idx val="2"/>
          <c:order val="2"/>
          <c:tx>
            <c:strRef>
              <c:f>'chauffageconvergence (15102021)'!$G$1</c:f>
              <c:strCache>
                <c:ptCount val="1"/>
                <c:pt idx="0">
                  <c:v>sup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'chauffageconvergence (15102021)'!$B$2:$B$101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'chauffageconvergence (15102021)'!$G$2:$G$101</c:f>
              <c:numCache>
                <c:formatCode>0.00</c:formatCode>
                <c:ptCount val="100"/>
                <c:pt idx="1">
                  <c:v>11.810398632837105</c:v>
                </c:pt>
                <c:pt idx="2">
                  <c:v>11.049372142419291</c:v>
                </c:pt>
                <c:pt idx="3">
                  <c:v>10.974994270846992</c:v>
                </c:pt>
                <c:pt idx="4">
                  <c:v>10.956479198804409</c:v>
                </c:pt>
                <c:pt idx="5">
                  <c:v>10.931290963183894</c:v>
                </c:pt>
                <c:pt idx="6">
                  <c:v>10.966940324815454</c:v>
                </c:pt>
                <c:pt idx="7">
                  <c:v>11.041355299474727</c:v>
                </c:pt>
                <c:pt idx="8">
                  <c:v>11.021879432516831</c:v>
                </c:pt>
                <c:pt idx="9">
                  <c:v>11.008289084532571</c:v>
                </c:pt>
                <c:pt idx="10">
                  <c:v>10.990805517843874</c:v>
                </c:pt>
                <c:pt idx="11">
                  <c:v>11.001615984334624</c:v>
                </c:pt>
                <c:pt idx="12">
                  <c:v>11.054333606283805</c:v>
                </c:pt>
                <c:pt idx="13">
                  <c:v>11.035677229390698</c:v>
                </c:pt>
                <c:pt idx="14">
                  <c:v>11.045381976936946</c:v>
                </c:pt>
                <c:pt idx="15">
                  <c:v>11.028544364310882</c:v>
                </c:pt>
                <c:pt idx="16">
                  <c:v>11.026705619772995</c:v>
                </c:pt>
                <c:pt idx="17">
                  <c:v>11.011405425993402</c:v>
                </c:pt>
                <c:pt idx="18">
                  <c:v>10.997749110338866</c:v>
                </c:pt>
                <c:pt idx="19">
                  <c:v>10.985512825945774</c:v>
                </c:pt>
                <c:pt idx="20">
                  <c:v>10.980551084063519</c:v>
                </c:pt>
                <c:pt idx="21">
                  <c:v>10.977085345108284</c:v>
                </c:pt>
                <c:pt idx="22">
                  <c:v>10.96431174024327</c:v>
                </c:pt>
                <c:pt idx="23">
                  <c:v>10.952289158513988</c:v>
                </c:pt>
                <c:pt idx="24">
                  <c:v>10.945947674357248</c:v>
                </c:pt>
                <c:pt idx="25">
                  <c:v>10.94363874394169</c:v>
                </c:pt>
                <c:pt idx="26">
                  <c:v>10.957692307688047</c:v>
                </c:pt>
                <c:pt idx="27">
                  <c:v>10.95091133700066</c:v>
                </c:pt>
                <c:pt idx="28">
                  <c:v>10.950576064053088</c:v>
                </c:pt>
                <c:pt idx="29">
                  <c:v>10.949050885903395</c:v>
                </c:pt>
                <c:pt idx="30">
                  <c:v>10.941141194876696</c:v>
                </c:pt>
                <c:pt idx="31">
                  <c:v>10.95449879178612</c:v>
                </c:pt>
                <c:pt idx="32">
                  <c:v>10.970509415681523</c:v>
                </c:pt>
                <c:pt idx="33">
                  <c:v>10.972646317341612</c:v>
                </c:pt>
                <c:pt idx="34">
                  <c:v>10.969795968193447</c:v>
                </c:pt>
                <c:pt idx="35">
                  <c:v>10.960995826090732</c:v>
                </c:pt>
                <c:pt idx="36">
                  <c:v>10.955548852293671</c:v>
                </c:pt>
                <c:pt idx="37">
                  <c:v>10.971899344506937</c:v>
                </c:pt>
                <c:pt idx="38">
                  <c:v>10.964559275431785</c:v>
                </c:pt>
                <c:pt idx="39">
                  <c:v>10.958883759095382</c:v>
                </c:pt>
                <c:pt idx="40">
                  <c:v>10.953078670608663</c:v>
                </c:pt>
                <c:pt idx="41">
                  <c:v>10.950518954417124</c:v>
                </c:pt>
                <c:pt idx="42">
                  <c:v>10.947141419540772</c:v>
                </c:pt>
                <c:pt idx="43">
                  <c:v>10.956278051987518</c:v>
                </c:pt>
                <c:pt idx="44">
                  <c:v>10.95567853150895</c:v>
                </c:pt>
                <c:pt idx="45">
                  <c:v>10.949927013609473</c:v>
                </c:pt>
                <c:pt idx="46">
                  <c:v>10.944819510864752</c:v>
                </c:pt>
                <c:pt idx="47">
                  <c:v>10.944984300100758</c:v>
                </c:pt>
                <c:pt idx="48">
                  <c:v>10.943596582136719</c:v>
                </c:pt>
                <c:pt idx="49">
                  <c:v>10.952263346194743</c:v>
                </c:pt>
                <c:pt idx="50">
                  <c:v>10.954213008314454</c:v>
                </c:pt>
                <c:pt idx="51">
                  <c:v>10.953037697513103</c:v>
                </c:pt>
                <c:pt idx="52">
                  <c:v>10.95474619964291</c:v>
                </c:pt>
                <c:pt idx="53">
                  <c:v>10.951263340391638</c:v>
                </c:pt>
                <c:pt idx="54">
                  <c:v>10.950396156101432</c:v>
                </c:pt>
                <c:pt idx="55">
                  <c:v>10.953511430880873</c:v>
                </c:pt>
                <c:pt idx="56">
                  <c:v>10.948517943543514</c:v>
                </c:pt>
                <c:pt idx="57">
                  <c:v>10.95261547702964</c:v>
                </c:pt>
                <c:pt idx="58">
                  <c:v>10.946817613165184</c:v>
                </c:pt>
                <c:pt idx="59">
                  <c:v>10.949449106956768</c:v>
                </c:pt>
                <c:pt idx="60">
                  <c:v>10.94885024130639</c:v>
                </c:pt>
                <c:pt idx="61">
                  <c:v>10.948232372012361</c:v>
                </c:pt>
                <c:pt idx="62">
                  <c:v>10.95339205651331</c:v>
                </c:pt>
                <c:pt idx="63">
                  <c:v>10.956116461521473</c:v>
                </c:pt>
                <c:pt idx="64">
                  <c:v>10.963789678593232</c:v>
                </c:pt>
                <c:pt idx="65">
                  <c:v>10.965746695724141</c:v>
                </c:pt>
                <c:pt idx="66">
                  <c:v>10.965901301724758</c:v>
                </c:pt>
                <c:pt idx="67">
                  <c:v>10.965749532586706</c:v>
                </c:pt>
                <c:pt idx="68">
                  <c:v>10.967105579503478</c:v>
                </c:pt>
                <c:pt idx="69">
                  <c:v>10.964881712099231</c:v>
                </c:pt>
                <c:pt idx="70">
                  <c:v>10.960159965942323</c:v>
                </c:pt>
                <c:pt idx="71">
                  <c:v>10.960167317130173</c:v>
                </c:pt>
                <c:pt idx="72">
                  <c:v>10.95747040597449</c:v>
                </c:pt>
                <c:pt idx="73">
                  <c:v>10.959259374743617</c:v>
                </c:pt>
                <c:pt idx="74">
                  <c:v>10.957481096503722</c:v>
                </c:pt>
                <c:pt idx="75">
                  <c:v>10.964474856242008</c:v>
                </c:pt>
                <c:pt idx="76">
                  <c:v>10.960054112863538</c:v>
                </c:pt>
                <c:pt idx="77">
                  <c:v>10.95646213196723</c:v>
                </c:pt>
                <c:pt idx="78">
                  <c:v>10.955056274287672</c:v>
                </c:pt>
                <c:pt idx="79">
                  <c:v>10.95282723345246</c:v>
                </c:pt>
                <c:pt idx="80">
                  <c:v>10.955854423802064</c:v>
                </c:pt>
                <c:pt idx="81">
                  <c:v>10.953612673725232</c:v>
                </c:pt>
                <c:pt idx="82">
                  <c:v>10.950663787841055</c:v>
                </c:pt>
                <c:pt idx="83">
                  <c:v>10.949523678062709</c:v>
                </c:pt>
                <c:pt idx="84">
                  <c:v>10.94852676993316</c:v>
                </c:pt>
                <c:pt idx="85">
                  <c:v>10.946700697966234</c:v>
                </c:pt>
                <c:pt idx="86">
                  <c:v>10.951041523849577</c:v>
                </c:pt>
                <c:pt idx="87">
                  <c:v>10.950420796147085</c:v>
                </c:pt>
                <c:pt idx="88">
                  <c:v>10.948670083102408</c:v>
                </c:pt>
                <c:pt idx="89">
                  <c:v>10.953077712558269</c:v>
                </c:pt>
                <c:pt idx="90">
                  <c:v>10.950491351831433</c:v>
                </c:pt>
                <c:pt idx="91">
                  <c:v>10.946316128520511</c:v>
                </c:pt>
                <c:pt idx="92">
                  <c:v>10.949488452876881</c:v>
                </c:pt>
                <c:pt idx="93">
                  <c:v>10.948626116092493</c:v>
                </c:pt>
                <c:pt idx="94">
                  <c:v>10.947310769206101</c:v>
                </c:pt>
                <c:pt idx="95">
                  <c:v>10.946283200861162</c:v>
                </c:pt>
                <c:pt idx="96">
                  <c:v>10.943965893367826</c:v>
                </c:pt>
                <c:pt idx="97">
                  <c:v>10.942771767513921</c:v>
                </c:pt>
                <c:pt idx="98">
                  <c:v>10.940759230344586</c:v>
                </c:pt>
                <c:pt idx="99">
                  <c:v>10.939512957300987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4B-4982-94B9-E8AA9430D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434272"/>
        <c:axId val="255043168"/>
      </c:lineChart>
      <c:catAx>
        <c:axId val="8414342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5043168"/>
        <c:crosses val="autoZero"/>
        <c:auto val="1"/>
        <c:lblAlgn val="ctr"/>
        <c:lblOffset val="100"/>
        <c:noMultiLvlLbl val="0"/>
      </c:catAx>
      <c:valAx>
        <c:axId val="2550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143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'confortconvergence (15102021)'!$C$1</c:f>
              <c:strCache>
                <c:ptCount val="1"/>
                <c:pt idx="0">
                  <c:v>chauffage moyenne cumulée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'confortconvergence (15102021)'!$B$2:$B$101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'confortconvergence (15102021)'!$C$2:$C$101</c:f>
              <c:numCache>
                <c:formatCode>0.00</c:formatCode>
                <c:ptCount val="100"/>
                <c:pt idx="0">
                  <c:v>165.789538461538</c:v>
                </c:pt>
                <c:pt idx="1">
                  <c:v>166.60015384615349</c:v>
                </c:pt>
                <c:pt idx="2">
                  <c:v>165.9112136752133</c:v>
                </c:pt>
                <c:pt idx="3">
                  <c:v>165.28179487179449</c:v>
                </c:pt>
                <c:pt idx="4">
                  <c:v>164.28065641025597</c:v>
                </c:pt>
                <c:pt idx="5">
                  <c:v>163.445709401709</c:v>
                </c:pt>
                <c:pt idx="6">
                  <c:v>163.41153113553074</c:v>
                </c:pt>
                <c:pt idx="7">
                  <c:v>163.07314102564064</c:v>
                </c:pt>
                <c:pt idx="8">
                  <c:v>163.05058689458644</c:v>
                </c:pt>
                <c:pt idx="9">
                  <c:v>162.7554051282047</c:v>
                </c:pt>
                <c:pt idx="10">
                  <c:v>162.88806526806482</c:v>
                </c:pt>
                <c:pt idx="11">
                  <c:v>162.75241025640983</c:v>
                </c:pt>
                <c:pt idx="12">
                  <c:v>162.21764891518691</c:v>
                </c:pt>
                <c:pt idx="13">
                  <c:v>162.61072527472476</c:v>
                </c:pt>
                <c:pt idx="14">
                  <c:v>162.70996923076873</c:v>
                </c:pt>
                <c:pt idx="15">
                  <c:v>162.83010256410205</c:v>
                </c:pt>
                <c:pt idx="16">
                  <c:v>163.16208144796329</c:v>
                </c:pt>
                <c:pt idx="17">
                  <c:v>163.47694586894539</c:v>
                </c:pt>
                <c:pt idx="18">
                  <c:v>163.63302024291448</c:v>
                </c:pt>
                <c:pt idx="19">
                  <c:v>163.66851282051229</c:v>
                </c:pt>
                <c:pt idx="20">
                  <c:v>163.65318192918144</c:v>
                </c:pt>
                <c:pt idx="21">
                  <c:v>163.60469463869416</c:v>
                </c:pt>
                <c:pt idx="22">
                  <c:v>163.52974358974308</c:v>
                </c:pt>
                <c:pt idx="23">
                  <c:v>163.31954273504223</c:v>
                </c:pt>
                <c:pt idx="24">
                  <c:v>163.41236102564054</c:v>
                </c:pt>
                <c:pt idx="25">
                  <c:v>163.3716331360942</c:v>
                </c:pt>
                <c:pt idx="26">
                  <c:v>163.16699715099665</c:v>
                </c:pt>
                <c:pt idx="27">
                  <c:v>163.11876923076875</c:v>
                </c:pt>
                <c:pt idx="28">
                  <c:v>163.10418037135233</c:v>
                </c:pt>
                <c:pt idx="29">
                  <c:v>162.99590769230724</c:v>
                </c:pt>
                <c:pt idx="30">
                  <c:v>163.14862200165382</c:v>
                </c:pt>
                <c:pt idx="31">
                  <c:v>163.01986538461495</c:v>
                </c:pt>
                <c:pt idx="32">
                  <c:v>162.7816348096344</c:v>
                </c:pt>
                <c:pt idx="33">
                  <c:v>162.81781598793322</c:v>
                </c:pt>
                <c:pt idx="34">
                  <c:v>163.10737582417539</c:v>
                </c:pt>
                <c:pt idx="35">
                  <c:v>163.0784188034184</c:v>
                </c:pt>
                <c:pt idx="36">
                  <c:v>163.11807900207862</c:v>
                </c:pt>
                <c:pt idx="37">
                  <c:v>163.04351147098475</c:v>
                </c:pt>
                <c:pt idx="38">
                  <c:v>163.02710322156435</c:v>
                </c:pt>
                <c:pt idx="39">
                  <c:v>163.16819487179447</c:v>
                </c:pt>
                <c:pt idx="40">
                  <c:v>163.03526203877382</c:v>
                </c:pt>
                <c:pt idx="41">
                  <c:v>163.18359706959666</c:v>
                </c:pt>
                <c:pt idx="42">
                  <c:v>163.20583899821068</c:v>
                </c:pt>
                <c:pt idx="43">
                  <c:v>163.03910955710916</c:v>
                </c:pt>
                <c:pt idx="44">
                  <c:v>163.16807293447252</c:v>
                </c:pt>
                <c:pt idx="45">
                  <c:v>163.15867335562947</c:v>
                </c:pt>
                <c:pt idx="46">
                  <c:v>163.12329514457133</c:v>
                </c:pt>
                <c:pt idx="47">
                  <c:v>163.02405555555515</c:v>
                </c:pt>
                <c:pt idx="48">
                  <c:v>162.95810570381957</c:v>
                </c:pt>
                <c:pt idx="49">
                  <c:v>162.82611076923033</c:v>
                </c:pt>
                <c:pt idx="50">
                  <c:v>162.83887179487138</c:v>
                </c:pt>
                <c:pt idx="51">
                  <c:v>162.77622090729739</c:v>
                </c:pt>
                <c:pt idx="52">
                  <c:v>162.89830091920615</c:v>
                </c:pt>
                <c:pt idx="53">
                  <c:v>162.85795631528921</c:v>
                </c:pt>
                <c:pt idx="54">
                  <c:v>162.84665920745874</c:v>
                </c:pt>
                <c:pt idx="55">
                  <c:v>163.00247619047576</c:v>
                </c:pt>
                <c:pt idx="56">
                  <c:v>163.13963832658524</c:v>
                </c:pt>
                <c:pt idx="57">
                  <c:v>162.960054818744</c:v>
                </c:pt>
                <c:pt idx="58">
                  <c:v>163.03339417644455</c:v>
                </c:pt>
                <c:pt idx="59">
                  <c:v>162.97505299145251</c:v>
                </c:pt>
                <c:pt idx="60">
                  <c:v>163.06813787305543</c:v>
                </c:pt>
                <c:pt idx="61">
                  <c:v>163.02970885028901</c:v>
                </c:pt>
                <c:pt idx="62">
                  <c:v>163.04792673992623</c:v>
                </c:pt>
                <c:pt idx="63">
                  <c:v>162.9012548076918</c:v>
                </c:pt>
                <c:pt idx="64">
                  <c:v>162.84174201183382</c:v>
                </c:pt>
                <c:pt idx="65">
                  <c:v>162.77496348096295</c:v>
                </c:pt>
                <c:pt idx="66">
                  <c:v>162.8072575583615</c:v>
                </c:pt>
                <c:pt idx="67">
                  <c:v>162.78552941176417</c:v>
                </c:pt>
                <c:pt idx="68">
                  <c:v>162.73951839464831</c:v>
                </c:pt>
                <c:pt idx="69">
                  <c:v>162.75479413919362</c:v>
                </c:pt>
                <c:pt idx="70">
                  <c:v>162.64760418923748</c:v>
                </c:pt>
                <c:pt idx="71">
                  <c:v>162.71578774928724</c:v>
                </c:pt>
                <c:pt idx="72">
                  <c:v>162.79414260625171</c:v>
                </c:pt>
                <c:pt idx="73">
                  <c:v>162.86446985446938</c:v>
                </c:pt>
                <c:pt idx="74">
                  <c:v>162.74072205128155</c:v>
                </c:pt>
                <c:pt idx="75">
                  <c:v>162.78909446693606</c:v>
                </c:pt>
                <c:pt idx="76">
                  <c:v>162.72210722610674</c:v>
                </c:pt>
                <c:pt idx="77">
                  <c:v>162.69352399736968</c:v>
                </c:pt>
                <c:pt idx="78">
                  <c:v>162.74245115222283</c:v>
                </c:pt>
                <c:pt idx="79">
                  <c:v>162.77454999999952</c:v>
                </c:pt>
                <c:pt idx="80">
                  <c:v>162.87937195314927</c:v>
                </c:pt>
                <c:pt idx="81">
                  <c:v>162.87131957473375</c:v>
                </c:pt>
                <c:pt idx="82">
                  <c:v>162.91317392647466</c:v>
                </c:pt>
                <c:pt idx="83">
                  <c:v>162.92073137973088</c:v>
                </c:pt>
                <c:pt idx="84">
                  <c:v>162.96300090497689</c:v>
                </c:pt>
                <c:pt idx="85">
                  <c:v>162.94553607632631</c:v>
                </c:pt>
                <c:pt idx="86">
                  <c:v>162.97644090775077</c:v>
                </c:pt>
                <c:pt idx="87">
                  <c:v>163.02469930069881</c:v>
                </c:pt>
                <c:pt idx="88">
                  <c:v>163.05375280898829</c:v>
                </c:pt>
                <c:pt idx="89">
                  <c:v>163.06160341880295</c:v>
                </c:pt>
                <c:pt idx="90">
                  <c:v>163.0438670047896</c:v>
                </c:pt>
                <c:pt idx="91">
                  <c:v>163.02250167224034</c:v>
                </c:pt>
                <c:pt idx="92">
                  <c:v>162.98679239040484</c:v>
                </c:pt>
                <c:pt idx="93">
                  <c:v>162.99385488270548</c:v>
                </c:pt>
                <c:pt idx="94">
                  <c:v>162.99581430499279</c:v>
                </c:pt>
                <c:pt idx="95">
                  <c:v>162.97278098290553</c:v>
                </c:pt>
                <c:pt idx="96">
                  <c:v>162.97962886597892</c:v>
                </c:pt>
                <c:pt idx="97">
                  <c:v>163.03891261119787</c:v>
                </c:pt>
                <c:pt idx="98">
                  <c:v>162.98908158508112</c:v>
                </c:pt>
                <c:pt idx="99">
                  <c:v>162.95802153846108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BA-4E36-A766-BAEF53F03115}"/>
            </c:ext>
          </c:extLst>
        </c:ser>
        <c:ser>
          <c:idx val="1"/>
          <c:order val="1"/>
          <c:tx>
            <c:strRef>
              <c:f>'confortconvergence (15102021)'!$F$1</c:f>
              <c:strCache>
                <c:ptCount val="1"/>
                <c:pt idx="0">
                  <c:v>inf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'confortconvergence (15102021)'!$B$2:$B$101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'confortconvergence (15102021)'!$F$2:$F$101</c:f>
              <c:numCache>
                <c:formatCode>0.00</c:formatCode>
                <c:ptCount val="100"/>
                <c:pt idx="1">
                  <c:v>161.45023132654461</c:v>
                </c:pt>
                <c:pt idx="2">
                  <c:v>163.61841533107017</c:v>
                </c:pt>
                <c:pt idx="3">
                  <c:v>163.31337339646595</c:v>
                </c:pt>
                <c:pt idx="4">
                  <c:v>161.6668068033598</c:v>
                </c:pt>
                <c:pt idx="5">
                  <c:v>160.75013609091283</c:v>
                </c:pt>
                <c:pt idx="6">
                  <c:v>161.211028929458</c:v>
                </c:pt>
                <c:pt idx="7">
                  <c:v>161.08508558137595</c:v>
                </c:pt>
                <c:pt idx="8">
                  <c:v>161.32661522301018</c:v>
                </c:pt>
                <c:pt idx="9">
                  <c:v>161.11898438154375</c:v>
                </c:pt>
                <c:pt idx="10">
                  <c:v>161.39834585040632</c:v>
                </c:pt>
                <c:pt idx="11">
                  <c:v>161.37599037013442</c:v>
                </c:pt>
                <c:pt idx="12">
                  <c:v>160.56276063690339</c:v>
                </c:pt>
                <c:pt idx="13">
                  <c:v>160.89510113716176</c:v>
                </c:pt>
                <c:pt idx="14">
                  <c:v>161.10790356927362</c:v>
                </c:pt>
                <c:pt idx="15">
                  <c:v>161.318324896771</c:v>
                </c:pt>
                <c:pt idx="16">
                  <c:v>161.5995965968699</c:v>
                </c:pt>
                <c:pt idx="17">
                  <c:v>161.8798913967517</c:v>
                </c:pt>
                <c:pt idx="18">
                  <c:v>162.09470752092702</c:v>
                </c:pt>
                <c:pt idx="19">
                  <c:v>162.210900119559</c:v>
                </c:pt>
                <c:pt idx="20">
                  <c:v>162.26932712106768</c:v>
                </c:pt>
                <c:pt idx="21">
                  <c:v>162.28425054464736</c:v>
                </c:pt>
                <c:pt idx="22">
                  <c:v>162.26145170844038</c:v>
                </c:pt>
                <c:pt idx="23">
                  <c:v>162.03753622146252</c:v>
                </c:pt>
                <c:pt idx="24">
                  <c:v>162.17077055770423</c:v>
                </c:pt>
                <c:pt idx="25">
                  <c:v>162.17759102592331</c:v>
                </c:pt>
                <c:pt idx="26">
                  <c:v>161.95002937119722</c:v>
                </c:pt>
                <c:pt idx="27">
                  <c:v>161.94349622979382</c:v>
                </c:pt>
                <c:pt idx="28">
                  <c:v>161.97095990714644</c:v>
                </c:pt>
                <c:pt idx="29">
                  <c:v>161.88141002407204</c:v>
                </c:pt>
                <c:pt idx="30">
                  <c:v>162.03014192885183</c:v>
                </c:pt>
                <c:pt idx="31">
                  <c:v>161.90829954339137</c:v>
                </c:pt>
                <c:pt idx="32">
                  <c:v>161.6067671869144</c:v>
                </c:pt>
                <c:pt idx="33">
                  <c:v>161.67661827846845</c:v>
                </c:pt>
                <c:pt idx="34">
                  <c:v>161.86117736303851</c:v>
                </c:pt>
                <c:pt idx="35">
                  <c:v>161.86676207021898</c:v>
                </c:pt>
                <c:pt idx="36">
                  <c:v>161.93774191672713</c:v>
                </c:pt>
                <c:pt idx="37">
                  <c:v>161.8859274820496</c:v>
                </c:pt>
                <c:pt idx="38">
                  <c:v>161.89973724360954</c:v>
                </c:pt>
                <c:pt idx="39">
                  <c:v>162.03523783511466</c:v>
                </c:pt>
                <c:pt idx="40">
                  <c:v>161.90014348177647</c:v>
                </c:pt>
                <c:pt idx="41">
                  <c:v>162.03837968107473</c:v>
                </c:pt>
                <c:pt idx="42">
                  <c:v>162.08720335907915</c:v>
                </c:pt>
                <c:pt idx="43">
                  <c:v>161.89830038913684</c:v>
                </c:pt>
                <c:pt idx="44">
                  <c:v>162.02474631753412</c:v>
                </c:pt>
                <c:pt idx="45">
                  <c:v>162.04074983380482</c:v>
                </c:pt>
                <c:pt idx="46">
                  <c:v>162.02759437329831</c:v>
                </c:pt>
                <c:pt idx="47">
                  <c:v>161.934123610076</c:v>
                </c:pt>
                <c:pt idx="48">
                  <c:v>161.88312734495472</c:v>
                </c:pt>
                <c:pt idx="49">
                  <c:v>161.74157329528128</c:v>
                </c:pt>
                <c:pt idx="50">
                  <c:v>161.77584034963084</c:v>
                </c:pt>
                <c:pt idx="51">
                  <c:v>161.72686269357939</c:v>
                </c:pt>
                <c:pt idx="52">
                  <c:v>161.84152735675826</c:v>
                </c:pt>
                <c:pt idx="53">
                  <c:v>161.81818049688491</c:v>
                </c:pt>
                <c:pt idx="54">
                  <c:v>161.8259872596152</c:v>
                </c:pt>
                <c:pt idx="55">
                  <c:v>161.95456469609209</c:v>
                </c:pt>
                <c:pt idx="56">
                  <c:v>162.07570800740513</c:v>
                </c:pt>
                <c:pt idx="57">
                  <c:v>161.85673987674917</c:v>
                </c:pt>
                <c:pt idx="58">
                  <c:v>161.93962198749145</c:v>
                </c:pt>
                <c:pt idx="59">
                  <c:v>161.89378735495313</c:v>
                </c:pt>
                <c:pt idx="60">
                  <c:v>161.9893093896103</c:v>
                </c:pt>
                <c:pt idx="61">
                  <c:v>161.96594850782657</c:v>
                </c:pt>
                <c:pt idx="62">
                  <c:v>162.00077938249569</c:v>
                </c:pt>
                <c:pt idx="63">
                  <c:v>161.83116476783627</c:v>
                </c:pt>
                <c:pt idx="64">
                  <c:v>161.78195201149802</c:v>
                </c:pt>
                <c:pt idx="65">
                  <c:v>161.72330574648387</c:v>
                </c:pt>
                <c:pt idx="66">
                  <c:v>161.76964790857704</c:v>
                </c:pt>
                <c:pt idx="67">
                  <c:v>161.76257056228187</c:v>
                </c:pt>
                <c:pt idx="68">
                  <c:v>161.72760398432533</c:v>
                </c:pt>
                <c:pt idx="69">
                  <c:v>161.7571450004483</c:v>
                </c:pt>
                <c:pt idx="70">
                  <c:v>161.64192200799846</c:v>
                </c:pt>
                <c:pt idx="71">
                  <c:v>161.7152957828738</c:v>
                </c:pt>
                <c:pt idx="72">
                  <c:v>161.79563720105617</c:v>
                </c:pt>
                <c:pt idx="73">
                  <c:v>161.87002888625605</c:v>
                </c:pt>
                <c:pt idx="74">
                  <c:v>161.73004547446021</c:v>
                </c:pt>
                <c:pt idx="75">
                  <c:v>161.78741303849472</c:v>
                </c:pt>
                <c:pt idx="76">
                  <c:v>161.72491484335023</c:v>
                </c:pt>
                <c:pt idx="77">
                  <c:v>161.70772032870909</c:v>
                </c:pt>
                <c:pt idx="78">
                  <c:v>161.76458427491028</c:v>
                </c:pt>
                <c:pt idx="79">
                  <c:v>161.80703959029984</c:v>
                </c:pt>
                <c:pt idx="80">
                  <c:v>161.90202945812931</c:v>
                </c:pt>
                <c:pt idx="81">
                  <c:v>161.90594909172327</c:v>
                </c:pt>
                <c:pt idx="82">
                  <c:v>161.95606928869972</c:v>
                </c:pt>
                <c:pt idx="83">
                  <c:v>161.97507476088307</c:v>
                </c:pt>
                <c:pt idx="84">
                  <c:v>162.02494887292846</c:v>
                </c:pt>
                <c:pt idx="85">
                  <c:v>162.01791582599827</c:v>
                </c:pt>
                <c:pt idx="86">
                  <c:v>162.05762761137285</c:v>
                </c:pt>
                <c:pt idx="87">
                  <c:v>162.1115388130041</c:v>
                </c:pt>
                <c:pt idx="88">
                  <c:v>162.14919388366985</c:v>
                </c:pt>
                <c:pt idx="89">
                  <c:v>162.1671021905417</c:v>
                </c:pt>
                <c:pt idx="90">
                  <c:v>162.1586446466394</c:v>
                </c:pt>
                <c:pt idx="91">
                  <c:v>162.1460265238299</c:v>
                </c:pt>
                <c:pt idx="92">
                  <c:v>162.11703434196426</c:v>
                </c:pt>
                <c:pt idx="93">
                  <c:v>162.13336096604431</c:v>
                </c:pt>
                <c:pt idx="94">
                  <c:v>162.14448887109023</c:v>
                </c:pt>
                <c:pt idx="95">
                  <c:v>162.1292245622945</c:v>
                </c:pt>
                <c:pt idx="96">
                  <c:v>162.14477265983584</c:v>
                </c:pt>
                <c:pt idx="97">
                  <c:v>162.20451651627835</c:v>
                </c:pt>
                <c:pt idx="98">
                  <c:v>162.15743900202949</c:v>
                </c:pt>
                <c:pt idx="99">
                  <c:v>162.13254138032568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BA-4E36-A766-BAEF53F03115}"/>
            </c:ext>
          </c:extLst>
        </c:ser>
        <c:ser>
          <c:idx val="2"/>
          <c:order val="2"/>
          <c:tx>
            <c:strRef>
              <c:f>'confortconvergence (15102021)'!$G$1</c:f>
              <c:strCache>
                <c:ptCount val="1"/>
                <c:pt idx="0">
                  <c:v>sup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'confortconvergence (15102021)'!$B$2:$B$101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'confortconvergence (15102021)'!$G$2:$G$101</c:f>
              <c:numCache>
                <c:formatCode>0.00</c:formatCode>
                <c:ptCount val="100"/>
                <c:pt idx="1">
                  <c:v>171.75007636576237</c:v>
                </c:pt>
                <c:pt idx="2">
                  <c:v>168.20401201935644</c:v>
                </c:pt>
                <c:pt idx="3">
                  <c:v>167.25021634712303</c:v>
                </c:pt>
                <c:pt idx="4">
                  <c:v>166.89450601715214</c:v>
                </c:pt>
                <c:pt idx="5">
                  <c:v>166.14128271250516</c:v>
                </c:pt>
                <c:pt idx="6">
                  <c:v>165.61203334160348</c:v>
                </c:pt>
                <c:pt idx="7">
                  <c:v>165.06119646990533</c:v>
                </c:pt>
                <c:pt idx="8">
                  <c:v>164.77455856616271</c:v>
                </c:pt>
                <c:pt idx="9">
                  <c:v>164.39182587486565</c:v>
                </c:pt>
                <c:pt idx="10">
                  <c:v>164.37778468572333</c:v>
                </c:pt>
                <c:pt idx="11">
                  <c:v>164.12883014268525</c:v>
                </c:pt>
                <c:pt idx="12">
                  <c:v>163.87253719347044</c:v>
                </c:pt>
                <c:pt idx="13">
                  <c:v>164.32634941228775</c:v>
                </c:pt>
                <c:pt idx="14">
                  <c:v>164.31203489226385</c:v>
                </c:pt>
                <c:pt idx="15">
                  <c:v>164.34188023143309</c:v>
                </c:pt>
                <c:pt idx="16">
                  <c:v>164.72456629905668</c:v>
                </c:pt>
                <c:pt idx="17">
                  <c:v>165.07400034113908</c:v>
                </c:pt>
                <c:pt idx="18">
                  <c:v>165.17133296490195</c:v>
                </c:pt>
                <c:pt idx="19">
                  <c:v>165.12612552146558</c:v>
                </c:pt>
                <c:pt idx="20">
                  <c:v>165.03703673729521</c:v>
                </c:pt>
                <c:pt idx="21">
                  <c:v>164.92513873274095</c:v>
                </c:pt>
                <c:pt idx="22">
                  <c:v>164.79803547104578</c:v>
                </c:pt>
                <c:pt idx="23">
                  <c:v>164.60154924862195</c:v>
                </c:pt>
                <c:pt idx="24">
                  <c:v>164.65395149357684</c:v>
                </c:pt>
                <c:pt idx="25">
                  <c:v>164.5656752462651</c:v>
                </c:pt>
                <c:pt idx="26">
                  <c:v>164.38396493079608</c:v>
                </c:pt>
                <c:pt idx="27">
                  <c:v>164.29404223174367</c:v>
                </c:pt>
                <c:pt idx="28">
                  <c:v>164.23740083555822</c:v>
                </c:pt>
                <c:pt idx="29">
                  <c:v>164.11040536054244</c:v>
                </c:pt>
                <c:pt idx="30">
                  <c:v>164.26710207445581</c:v>
                </c:pt>
                <c:pt idx="31">
                  <c:v>164.13143122583853</c:v>
                </c:pt>
                <c:pt idx="32">
                  <c:v>163.9565024323544</c:v>
                </c:pt>
                <c:pt idx="33">
                  <c:v>163.95901369739798</c:v>
                </c:pt>
                <c:pt idx="34">
                  <c:v>164.35357428531228</c:v>
                </c:pt>
                <c:pt idx="35">
                  <c:v>164.29007553661782</c:v>
                </c:pt>
                <c:pt idx="36">
                  <c:v>164.2984160874301</c:v>
                </c:pt>
                <c:pt idx="37">
                  <c:v>164.20109545991991</c:v>
                </c:pt>
                <c:pt idx="38">
                  <c:v>164.15446919951916</c:v>
                </c:pt>
                <c:pt idx="39">
                  <c:v>164.30115190847428</c:v>
                </c:pt>
                <c:pt idx="40">
                  <c:v>164.17038059577118</c:v>
                </c:pt>
                <c:pt idx="41">
                  <c:v>164.32881445811859</c:v>
                </c:pt>
                <c:pt idx="42">
                  <c:v>164.32447463734221</c:v>
                </c:pt>
                <c:pt idx="43">
                  <c:v>164.17991872508148</c:v>
                </c:pt>
                <c:pt idx="44">
                  <c:v>164.31139955141091</c:v>
                </c:pt>
                <c:pt idx="45">
                  <c:v>164.27659687745412</c:v>
                </c:pt>
                <c:pt idx="46">
                  <c:v>164.21899591584435</c:v>
                </c:pt>
                <c:pt idx="47">
                  <c:v>164.1139875010343</c:v>
                </c:pt>
                <c:pt idx="48">
                  <c:v>164.03308406268442</c:v>
                </c:pt>
                <c:pt idx="49">
                  <c:v>163.91064824317937</c:v>
                </c:pt>
                <c:pt idx="50">
                  <c:v>163.90190324011192</c:v>
                </c:pt>
                <c:pt idx="51">
                  <c:v>163.82557912101538</c:v>
                </c:pt>
                <c:pt idx="52">
                  <c:v>163.95507448165404</c:v>
                </c:pt>
                <c:pt idx="53">
                  <c:v>163.89773213369352</c:v>
                </c:pt>
                <c:pt idx="54">
                  <c:v>163.86733115530228</c:v>
                </c:pt>
                <c:pt idx="55">
                  <c:v>164.05038768485943</c:v>
                </c:pt>
                <c:pt idx="56">
                  <c:v>164.20356864576536</c:v>
                </c:pt>
                <c:pt idx="57">
                  <c:v>164.06336976073882</c:v>
                </c:pt>
                <c:pt idx="58">
                  <c:v>164.12716636539764</c:v>
                </c:pt>
                <c:pt idx="59">
                  <c:v>164.0563186279519</c:v>
                </c:pt>
                <c:pt idx="60">
                  <c:v>164.14696635650057</c:v>
                </c:pt>
                <c:pt idx="61">
                  <c:v>164.09346919275146</c:v>
                </c:pt>
                <c:pt idx="62">
                  <c:v>164.09507409735676</c:v>
                </c:pt>
                <c:pt idx="63">
                  <c:v>163.97134484754733</c:v>
                </c:pt>
                <c:pt idx="64">
                  <c:v>163.90153201216961</c:v>
                </c:pt>
                <c:pt idx="65">
                  <c:v>163.82662121544203</c:v>
                </c:pt>
                <c:pt idx="66">
                  <c:v>163.84486720814596</c:v>
                </c:pt>
                <c:pt idx="67">
                  <c:v>163.80848826124648</c:v>
                </c:pt>
                <c:pt idx="68">
                  <c:v>163.7514328049713</c:v>
                </c:pt>
                <c:pt idx="69">
                  <c:v>163.75244327793894</c:v>
                </c:pt>
                <c:pt idx="70">
                  <c:v>163.65328637047651</c:v>
                </c:pt>
                <c:pt idx="71">
                  <c:v>163.71627971570069</c:v>
                </c:pt>
                <c:pt idx="72">
                  <c:v>163.79264801144726</c:v>
                </c:pt>
                <c:pt idx="73">
                  <c:v>163.8589108226827</c:v>
                </c:pt>
                <c:pt idx="74">
                  <c:v>163.75139862810289</c:v>
                </c:pt>
                <c:pt idx="75">
                  <c:v>163.79077589537741</c:v>
                </c:pt>
                <c:pt idx="76">
                  <c:v>163.71929960886325</c:v>
                </c:pt>
                <c:pt idx="77">
                  <c:v>163.67932766603028</c:v>
                </c:pt>
                <c:pt idx="78">
                  <c:v>163.72031802953538</c:v>
                </c:pt>
                <c:pt idx="79">
                  <c:v>163.74206040969921</c:v>
                </c:pt>
                <c:pt idx="80">
                  <c:v>163.85671444816924</c:v>
                </c:pt>
                <c:pt idx="81">
                  <c:v>163.83669005774422</c:v>
                </c:pt>
                <c:pt idx="82">
                  <c:v>163.87027856424959</c:v>
                </c:pt>
                <c:pt idx="83">
                  <c:v>163.86638799857869</c:v>
                </c:pt>
                <c:pt idx="84">
                  <c:v>163.90105293702533</c:v>
                </c:pt>
                <c:pt idx="85">
                  <c:v>163.87315632665434</c:v>
                </c:pt>
                <c:pt idx="86">
                  <c:v>163.89525420412869</c:v>
                </c:pt>
                <c:pt idx="87">
                  <c:v>163.93785978839352</c:v>
                </c:pt>
                <c:pt idx="88">
                  <c:v>163.95831173430673</c:v>
                </c:pt>
                <c:pt idx="89">
                  <c:v>163.95610464706419</c:v>
                </c:pt>
                <c:pt idx="90">
                  <c:v>163.92908936293981</c:v>
                </c:pt>
                <c:pt idx="91">
                  <c:v>163.89897682065077</c:v>
                </c:pt>
                <c:pt idx="92">
                  <c:v>163.85655043884543</c:v>
                </c:pt>
                <c:pt idx="93">
                  <c:v>163.85434879936665</c:v>
                </c:pt>
                <c:pt idx="94">
                  <c:v>163.84713973889535</c:v>
                </c:pt>
                <c:pt idx="95">
                  <c:v>163.81633740351657</c:v>
                </c:pt>
                <c:pt idx="96">
                  <c:v>163.81448507212201</c:v>
                </c:pt>
                <c:pt idx="97">
                  <c:v>163.8733087061174</c:v>
                </c:pt>
                <c:pt idx="98">
                  <c:v>163.82072416813276</c:v>
                </c:pt>
                <c:pt idx="99">
                  <c:v>163.78350169659649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BA-4E36-A766-BAEF53F03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434272"/>
        <c:axId val="255043168"/>
      </c:lineChart>
      <c:catAx>
        <c:axId val="8414342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5043168"/>
        <c:crosses val="autoZero"/>
        <c:auto val="1"/>
        <c:lblAlgn val="ctr"/>
        <c:lblOffset val="100"/>
        <c:tickMarkSkip val="10"/>
        <c:noMultiLvlLbl val="0"/>
      </c:catAx>
      <c:valAx>
        <c:axId val="2550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143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  <cx:data id="1">
      <cx:strDim type="cat">
        <cx:f>_xlchart.v1.2</cx:f>
      </cx:strDim>
      <cx:numDim type="val">
        <cx:f>_xlchart.v1.4</cx:f>
      </cx:numDim>
    </cx:data>
  </cx:chartData>
  <cx:chart>
    <cx:plotArea>
      <cx:plotAreaRegion>
        <cx:series layoutId="boxWhisker" uniqueId="{2E98C2E3-E60D-4F7B-9CF6-345FCC1D484A}" formatIdx="1">
          <cx:tx>
            <cx:txData>
              <cx:f/>
              <cx:v>NoMASS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2-C9B5-4E24-9439-4F043538AF36}">
          <cx:tx>
            <cx:txData>
              <cx:f>_xlchart.v1.3</cx:f>
              <cx:v>scénarios fixes</cx:v>
            </cx:txData>
          </cx:tx>
          <cx:dataId val="1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1"/>
        <cx:title>
          <cx:tx>
            <cx:txData>
              <cx:v>Mois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Mois</a:t>
              </a:r>
            </a:p>
          </cx:txPr>
        </cx:title>
        <cx:tickLabels/>
      </cx:axis>
      <cx:axis id="1">
        <cx:valScaling/>
        <cx:title>
          <cx:tx>
            <cx:txData>
              <cx:v>Besoins Chauffage [kWh]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Besoins Chauffage [kWh]</a:t>
              </a:r>
            </a:p>
          </cx:txPr>
        </cx:title>
        <cx:majorGridlines/>
        <cx:tickLabels/>
      </cx:axis>
    </cx:plotArea>
    <cx:legend pos="t" align="ctr" overlay="0"/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chauffage [kWh]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chauffage [kWh]</a:t>
          </a:r>
        </a:p>
      </cx:txPr>
    </cx:title>
    <cx:plotArea>
      <cx:plotAreaRegion>
        <cx:series layoutId="boxWhisker" uniqueId="{D2DE1057-ED91-42FC-B8BC-79AC1A4A4B2E}" formatIdx="1">
          <cx:tx>
            <cx:txData>
              <cx:f>_xlchart.v1.5</cx:f>
              <cx:v>Chauffage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chauffage [kWh]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chauffage [kWh]</a:t>
          </a:r>
        </a:p>
      </cx:txPr>
    </cx:title>
    <cx:plotArea>
      <cx:plotAreaRegion>
        <cx:series layoutId="boxWhisker" uniqueId="{D2DE1057-ED91-42FC-B8BC-79AC1A4A4B2E}" formatIdx="1">
          <cx:tx>
            <cx:txData>
              <cx:f>_xlchart.v1.7</cx:f>
              <cx:v>Confort</cx:v>
            </cx:txData>
          </cx:tx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/>
                </a:pPr>
                <a:endParaRPr lang="fr-FR"/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confort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confort</a:t>
          </a:r>
        </a:p>
      </cx:txPr>
    </cx:title>
    <cx:plotArea>
      <cx:plotAreaRegion>
        <cx:series layoutId="boxWhisker" uniqueId="{00000000-B1B8-425F-8724-01E111B80E3F}">
          <cx:tx>
            <cx:txData>
              <cx:f>_xlchart.v1.11</cx:f>
              <cx:v>Confort</cx:v>
            </cx:txData>
          </cx:tx>
          <cx:dataId val="0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plotArea>
      <cx:plotAreaRegion>
        <cx:series layoutId="boxWhisker" uniqueId="{00000000-65FD-4F2B-82F6-E88B189A1793}">
          <cx:tx>
            <cx:txData>
              <cx:f>_xlchart.v1.9</cx:f>
              <cx:v>Chauffage</cx:v>
            </cx:txData>
          </cx:tx>
          <cx:dataId val="0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548640</xdr:colOff>
      <xdr:row>0</xdr:row>
      <xdr:rowOff>60960</xdr:rowOff>
    </xdr:from>
    <xdr:to>
      <xdr:col>16</xdr:col>
      <xdr:colOff>609600</xdr:colOff>
      <xdr:row>28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AC95FA8D-8FC6-48CF-B20A-3B072372DC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80220" y="60960"/>
              <a:ext cx="5608320" cy="5082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441960</xdr:colOff>
      <xdr:row>1</xdr:row>
      <xdr:rowOff>38100</xdr:rowOff>
    </xdr:from>
    <xdr:to>
      <xdr:col>19</xdr:col>
      <xdr:colOff>754380</xdr:colOff>
      <xdr:row>26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52E97903-F6E0-41F0-87D9-A122F34D02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06400" y="220980"/>
              <a:ext cx="3482340" cy="4533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4</xdr:col>
      <xdr:colOff>251460</xdr:colOff>
      <xdr:row>7</xdr:row>
      <xdr:rowOff>60960</xdr:rowOff>
    </xdr:from>
    <xdr:to>
      <xdr:col>15</xdr:col>
      <xdr:colOff>525780</xdr:colOff>
      <xdr:row>22</xdr:row>
      <xdr:rowOff>60960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80A1587-79DE-4C11-A29A-275B82A11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207645</xdr:colOff>
      <xdr:row>7</xdr:row>
      <xdr:rowOff>59055</xdr:rowOff>
    </xdr:from>
    <xdr:to>
      <xdr:col>4</xdr:col>
      <xdr:colOff>245745</xdr:colOff>
      <xdr:row>32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B7066A29-4218-415C-8078-FADB3DF374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645" y="1339215"/>
              <a:ext cx="3482340" cy="4541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4</xdr:col>
      <xdr:colOff>251460</xdr:colOff>
      <xdr:row>7</xdr:row>
      <xdr:rowOff>60960</xdr:rowOff>
    </xdr:from>
    <xdr:to>
      <xdr:col>15</xdr:col>
      <xdr:colOff>525780</xdr:colOff>
      <xdr:row>22</xdr:row>
      <xdr:rowOff>60960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1CC85D1-FE20-497B-9B31-0CF91750B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1</xdr:row>
      <xdr:rowOff>106680</xdr:rowOff>
    </xdr:from>
    <xdr:to>
      <xdr:col>7</xdr:col>
      <xdr:colOff>762000</xdr:colOff>
      <xdr:row>26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B1497BB9-8059-493A-8268-594312E257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97480" y="289560"/>
              <a:ext cx="3489960" cy="4533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8</xdr:col>
      <xdr:colOff>586740</xdr:colOff>
      <xdr:row>2</xdr:row>
      <xdr:rowOff>83820</xdr:rowOff>
    </xdr:from>
    <xdr:to>
      <xdr:col>13</xdr:col>
      <xdr:colOff>106680</xdr:colOff>
      <xdr:row>27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E7D3662E-255A-46DB-829B-9C08FFC430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4660" y="449580"/>
              <a:ext cx="3482340" cy="4533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Mois" tableColumnId="1"/>
      <queryTableField id="2" name="Chauffag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monthlyresults" displayName="monthlyresults" ref="A1:B2401" tableType="queryTable" totalsRowShown="0">
  <autoFilter ref="A1:B2401" xr:uid="{00000000-0009-0000-0100-000002000000}"/>
  <tableColumns count="2">
    <tableColumn id="1" xr3:uid="{00000000-0010-0000-0000-000001000000}" uniqueName="1" name="Mois" queryTableFieldId="1"/>
    <tableColumn id="2" xr3:uid="{00000000-0010-0000-0000-000002000000}" uniqueName="2" name="Chauffage NoMASS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E608BDC-E923-4039-9BCB-EB96540373BE}">
  <we:reference id="wa200002503" version="1.0.0.0" store="fr-FR" storeType="OMEX"/>
  <we:alternateReferences>
    <we:reference id="wa200002503" version="1.0.0.0" store="WA20000250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01"/>
  <sheetViews>
    <sheetView workbookViewId="0">
      <selection activeCell="G2" sqref="G2"/>
    </sheetView>
  </sheetViews>
  <sheetFormatPr baseColWidth="10" defaultRowHeight="14.4" x14ac:dyDescent="0.3"/>
  <cols>
    <col min="1" max="1" width="7.33203125" bestFit="1" customWidth="1"/>
    <col min="2" max="2" width="11.88671875" bestFit="1" customWidth="1"/>
    <col min="4" max="4" width="18.5546875" customWidth="1"/>
    <col min="5" max="5" width="14.33203125" customWidth="1"/>
    <col min="6" max="6" width="18.33203125" customWidth="1"/>
    <col min="7" max="7" width="23.6640625" customWidth="1"/>
  </cols>
  <sheetData>
    <row r="1" spans="1:14" x14ac:dyDescent="0.3">
      <c r="A1" t="s">
        <v>1</v>
      </c>
      <c r="B1" t="s">
        <v>18</v>
      </c>
      <c r="E1" t="s">
        <v>2</v>
      </c>
      <c r="F1" t="s">
        <v>3</v>
      </c>
      <c r="G1" t="s">
        <v>20</v>
      </c>
      <c r="M1" t="s">
        <v>19</v>
      </c>
      <c r="N1">
        <v>195</v>
      </c>
    </row>
    <row r="2" spans="1:14" x14ac:dyDescent="0.3">
      <c r="A2">
        <v>1</v>
      </c>
      <c r="B2" s="1">
        <v>633.36</v>
      </c>
      <c r="D2" t="s">
        <v>4</v>
      </c>
      <c r="E2" s="2">
        <v>2456.92</v>
      </c>
      <c r="F2" s="2">
        <v>2611.87</v>
      </c>
      <c r="G2">
        <v>3524.25</v>
      </c>
    </row>
    <row r="3" spans="1:14" x14ac:dyDescent="0.3">
      <c r="A3">
        <v>2</v>
      </c>
      <c r="B3" s="1">
        <v>511.16</v>
      </c>
      <c r="D3" t="s">
        <v>5</v>
      </c>
      <c r="E3" s="2">
        <f>E2/$N$1</f>
        <v>12.599589743589744</v>
      </c>
      <c r="F3" s="2">
        <f>F2/$N$1</f>
        <v>13.394205128205128</v>
      </c>
      <c r="G3" s="2">
        <f>G2/$N$1</f>
        <v>18.073076923076922</v>
      </c>
    </row>
    <row r="4" spans="1:14" x14ac:dyDescent="0.3">
      <c r="A4">
        <v>3</v>
      </c>
      <c r="B4" s="1">
        <v>302.38</v>
      </c>
      <c r="D4" t="s">
        <v>6</v>
      </c>
      <c r="E4" s="3">
        <f>2456.92/$N$1</f>
        <v>12.599589743589744</v>
      </c>
      <c r="F4" s="3">
        <f>2611.87/$N$1</f>
        <v>13.394205128205128</v>
      </c>
      <c r="G4" s="3">
        <f>3524.25/$N$1</f>
        <v>18.073076923076922</v>
      </c>
    </row>
    <row r="5" spans="1:14" x14ac:dyDescent="0.3">
      <c r="A5">
        <v>4</v>
      </c>
      <c r="B5" s="1">
        <v>57.23</v>
      </c>
      <c r="D5" t="s">
        <v>7</v>
      </c>
      <c r="E5" s="3">
        <f>0/$N$1</f>
        <v>0</v>
      </c>
      <c r="F5" s="3">
        <f>0/$N$1</f>
        <v>0</v>
      </c>
      <c r="G5" s="3">
        <f>0/$N$1</f>
        <v>0</v>
      </c>
    </row>
    <row r="6" spans="1:14" x14ac:dyDescent="0.3">
      <c r="A6">
        <v>5</v>
      </c>
      <c r="B6" s="1">
        <v>10.050000000000001</v>
      </c>
      <c r="D6" t="s">
        <v>8</v>
      </c>
      <c r="E6" s="4"/>
      <c r="F6" s="4"/>
    </row>
    <row r="7" spans="1:14" x14ac:dyDescent="0.3">
      <c r="A7">
        <v>6</v>
      </c>
      <c r="B7" s="1">
        <v>0</v>
      </c>
      <c r="D7" t="s">
        <v>9</v>
      </c>
      <c r="E7" s="4"/>
      <c r="F7" s="4"/>
    </row>
    <row r="8" spans="1:14" x14ac:dyDescent="0.3">
      <c r="A8">
        <v>7</v>
      </c>
      <c r="B8" s="1">
        <v>0</v>
      </c>
      <c r="D8" t="s">
        <v>10</v>
      </c>
      <c r="E8" s="3">
        <v>1446.961</v>
      </c>
      <c r="F8" s="3">
        <v>931.96199999999999</v>
      </c>
      <c r="G8">
        <v>1013.038</v>
      </c>
    </row>
    <row r="9" spans="1:14" x14ac:dyDescent="0.3">
      <c r="A9">
        <v>8</v>
      </c>
      <c r="B9" s="1">
        <v>0</v>
      </c>
      <c r="D9" t="s">
        <v>11</v>
      </c>
      <c r="E9">
        <v>3038.989</v>
      </c>
      <c r="F9">
        <v>3088.1979999999999</v>
      </c>
      <c r="G9">
        <v>1092.797</v>
      </c>
    </row>
    <row r="10" spans="1:14" x14ac:dyDescent="0.3">
      <c r="A10">
        <v>9</v>
      </c>
      <c r="B10" s="1">
        <v>0</v>
      </c>
      <c r="D10" t="s">
        <v>12</v>
      </c>
      <c r="E10">
        <v>249.98</v>
      </c>
      <c r="F10">
        <v>255.48099999999999</v>
      </c>
      <c r="G10">
        <v>285.02</v>
      </c>
    </row>
    <row r="11" spans="1:14" x14ac:dyDescent="0.3">
      <c r="A11">
        <v>10</v>
      </c>
      <c r="B11" s="1">
        <v>53.66</v>
      </c>
      <c r="D11" t="s">
        <v>13</v>
      </c>
      <c r="E11">
        <v>316.36200000000002</v>
      </c>
      <c r="F11">
        <v>313.29700000000003</v>
      </c>
      <c r="G11">
        <v>306.08</v>
      </c>
    </row>
    <row r="12" spans="1:14" x14ac:dyDescent="0.3">
      <c r="A12">
        <v>11</v>
      </c>
      <c r="B12" s="1">
        <v>376.1</v>
      </c>
      <c r="D12" t="s">
        <v>14</v>
      </c>
      <c r="E12">
        <v>-1765.94</v>
      </c>
      <c r="F12">
        <v>-1704.91</v>
      </c>
      <c r="G12">
        <v>-1522.18</v>
      </c>
    </row>
    <row r="13" spans="1:14" x14ac:dyDescent="0.3">
      <c r="A13">
        <v>12</v>
      </c>
      <c r="B13" s="1">
        <v>667.93</v>
      </c>
      <c r="D13" t="s">
        <v>15</v>
      </c>
      <c r="E13">
        <v>-3245.58</v>
      </c>
      <c r="F13">
        <v>-3143.45</v>
      </c>
      <c r="G13">
        <v>-2852.51</v>
      </c>
    </row>
    <row r="14" spans="1:14" x14ac:dyDescent="0.3">
      <c r="A14">
        <v>1</v>
      </c>
      <c r="B14" s="1">
        <v>633.74</v>
      </c>
      <c r="D14" t="s">
        <v>16</v>
      </c>
      <c r="E14">
        <v>-2494.5</v>
      </c>
      <c r="F14">
        <v>-2348.5</v>
      </c>
      <c r="G14">
        <v>-1840.23</v>
      </c>
    </row>
    <row r="15" spans="1:14" x14ac:dyDescent="0.3">
      <c r="A15">
        <v>2</v>
      </c>
      <c r="B15" s="1">
        <v>512.74</v>
      </c>
    </row>
    <row r="16" spans="1:14" x14ac:dyDescent="0.3">
      <c r="A16">
        <v>3</v>
      </c>
      <c r="B16" s="1">
        <v>301.94</v>
      </c>
    </row>
    <row r="17" spans="1:6" x14ac:dyDescent="0.3">
      <c r="A17">
        <v>4</v>
      </c>
      <c r="B17" s="1">
        <v>59.36</v>
      </c>
      <c r="D17" t="s">
        <v>17</v>
      </c>
    </row>
    <row r="18" spans="1:6" x14ac:dyDescent="0.3">
      <c r="A18">
        <v>5</v>
      </c>
      <c r="B18" s="1">
        <v>10.49</v>
      </c>
      <c r="D18">
        <v>1</v>
      </c>
      <c r="E18">
        <v>609.54</v>
      </c>
      <c r="F18">
        <v>633.36</v>
      </c>
    </row>
    <row r="19" spans="1:6" x14ac:dyDescent="0.3">
      <c r="A19">
        <v>6</v>
      </c>
      <c r="B19" s="1">
        <v>0</v>
      </c>
      <c r="D19">
        <v>2</v>
      </c>
      <c r="E19">
        <v>491.71</v>
      </c>
      <c r="F19">
        <v>511.16</v>
      </c>
    </row>
    <row r="20" spans="1:6" x14ac:dyDescent="0.3">
      <c r="A20">
        <v>7</v>
      </c>
      <c r="B20" s="1">
        <v>0</v>
      </c>
      <c r="D20">
        <v>3</v>
      </c>
      <c r="E20">
        <v>280.38</v>
      </c>
      <c r="F20">
        <v>302.38</v>
      </c>
    </row>
    <row r="21" spans="1:6" x14ac:dyDescent="0.3">
      <c r="A21">
        <v>8</v>
      </c>
      <c r="B21" s="1">
        <v>0</v>
      </c>
      <c r="D21">
        <v>4</v>
      </c>
      <c r="E21">
        <v>41.22</v>
      </c>
      <c r="F21">
        <v>57.23</v>
      </c>
    </row>
    <row r="22" spans="1:6" x14ac:dyDescent="0.3">
      <c r="A22">
        <v>9</v>
      </c>
      <c r="B22" s="1">
        <v>0</v>
      </c>
      <c r="D22">
        <v>5</v>
      </c>
      <c r="E22">
        <v>3.43</v>
      </c>
      <c r="F22">
        <v>10.050000000000001</v>
      </c>
    </row>
    <row r="23" spans="1:6" x14ac:dyDescent="0.3">
      <c r="A23">
        <v>10</v>
      </c>
      <c r="B23" s="1">
        <v>53.76</v>
      </c>
      <c r="D23">
        <v>6</v>
      </c>
      <c r="E23">
        <v>0</v>
      </c>
      <c r="F23">
        <v>0</v>
      </c>
    </row>
    <row r="24" spans="1:6" x14ac:dyDescent="0.3">
      <c r="A24">
        <v>11</v>
      </c>
      <c r="B24" s="1">
        <v>375.42</v>
      </c>
      <c r="D24">
        <v>7</v>
      </c>
      <c r="E24">
        <v>0</v>
      </c>
      <c r="F24">
        <v>0</v>
      </c>
    </row>
    <row r="25" spans="1:6" x14ac:dyDescent="0.3">
      <c r="A25">
        <v>12</v>
      </c>
      <c r="B25" s="1">
        <v>667.97</v>
      </c>
      <c r="D25">
        <v>8</v>
      </c>
      <c r="E25">
        <v>0</v>
      </c>
      <c r="F25">
        <v>0</v>
      </c>
    </row>
    <row r="26" spans="1:6" x14ac:dyDescent="0.3">
      <c r="A26">
        <v>1</v>
      </c>
      <c r="B26" s="1">
        <v>634.53</v>
      </c>
      <c r="D26">
        <v>9</v>
      </c>
      <c r="E26">
        <v>0</v>
      </c>
      <c r="F26">
        <v>0</v>
      </c>
    </row>
    <row r="27" spans="1:6" x14ac:dyDescent="0.3">
      <c r="A27">
        <v>2</v>
      </c>
      <c r="B27" s="1">
        <v>511.06</v>
      </c>
      <c r="D27">
        <v>10</v>
      </c>
      <c r="E27">
        <v>39.880000000000003</v>
      </c>
      <c r="F27">
        <v>53.66</v>
      </c>
    </row>
    <row r="28" spans="1:6" x14ac:dyDescent="0.3">
      <c r="A28">
        <v>3</v>
      </c>
      <c r="B28" s="1">
        <v>303.58999999999997</v>
      </c>
      <c r="D28">
        <v>11</v>
      </c>
      <c r="E28">
        <v>346.77</v>
      </c>
      <c r="F28">
        <v>376.1</v>
      </c>
    </row>
    <row r="29" spans="1:6" x14ac:dyDescent="0.3">
      <c r="A29">
        <v>4</v>
      </c>
      <c r="B29" s="1">
        <v>58.85</v>
      </c>
      <c r="D29">
        <v>12</v>
      </c>
      <c r="E29">
        <v>643.98</v>
      </c>
      <c r="F29">
        <v>667.93</v>
      </c>
    </row>
    <row r="30" spans="1:6" x14ac:dyDescent="0.3">
      <c r="A30">
        <v>5</v>
      </c>
      <c r="B30" s="1">
        <v>10.130000000000001</v>
      </c>
    </row>
    <row r="31" spans="1:6" x14ac:dyDescent="0.3">
      <c r="A31">
        <v>6</v>
      </c>
      <c r="B31" s="1">
        <v>0</v>
      </c>
    </row>
    <row r="32" spans="1:6" x14ac:dyDescent="0.3">
      <c r="A32">
        <v>7</v>
      </c>
      <c r="B32" s="1">
        <v>0</v>
      </c>
    </row>
    <row r="33" spans="1:2" x14ac:dyDescent="0.3">
      <c r="A33">
        <v>8</v>
      </c>
      <c r="B33" s="1">
        <v>0</v>
      </c>
    </row>
    <row r="34" spans="1:2" x14ac:dyDescent="0.3">
      <c r="A34">
        <v>9</v>
      </c>
      <c r="B34" s="1">
        <v>0</v>
      </c>
    </row>
    <row r="35" spans="1:2" x14ac:dyDescent="0.3">
      <c r="A35">
        <v>10</v>
      </c>
      <c r="B35" s="1">
        <v>53.57</v>
      </c>
    </row>
    <row r="36" spans="1:2" x14ac:dyDescent="0.3">
      <c r="A36">
        <v>11</v>
      </c>
      <c r="B36" s="1">
        <v>374.41</v>
      </c>
    </row>
    <row r="37" spans="1:2" x14ac:dyDescent="0.3">
      <c r="A37">
        <v>12</v>
      </c>
      <c r="B37" s="1">
        <v>664.09</v>
      </c>
    </row>
    <row r="38" spans="1:2" x14ac:dyDescent="0.3">
      <c r="A38">
        <v>1</v>
      </c>
      <c r="B38" s="1">
        <v>634.16999999999996</v>
      </c>
    </row>
    <row r="39" spans="1:2" x14ac:dyDescent="0.3">
      <c r="A39">
        <v>2</v>
      </c>
      <c r="B39" s="1">
        <v>509.54</v>
      </c>
    </row>
    <row r="40" spans="1:2" x14ac:dyDescent="0.3">
      <c r="A40">
        <v>3</v>
      </c>
      <c r="B40" s="1">
        <v>303.23</v>
      </c>
    </row>
    <row r="41" spans="1:2" x14ac:dyDescent="0.3">
      <c r="A41">
        <v>4</v>
      </c>
      <c r="B41" s="1">
        <v>57.35</v>
      </c>
    </row>
    <row r="42" spans="1:2" x14ac:dyDescent="0.3">
      <c r="A42">
        <v>5</v>
      </c>
      <c r="B42" s="1">
        <v>10.44</v>
      </c>
    </row>
    <row r="43" spans="1:2" x14ac:dyDescent="0.3">
      <c r="A43">
        <v>6</v>
      </c>
      <c r="B43" s="1">
        <v>0</v>
      </c>
    </row>
    <row r="44" spans="1:2" x14ac:dyDescent="0.3">
      <c r="A44">
        <v>7</v>
      </c>
      <c r="B44" s="1">
        <v>0</v>
      </c>
    </row>
    <row r="45" spans="1:2" x14ac:dyDescent="0.3">
      <c r="A45">
        <v>8</v>
      </c>
      <c r="B45" s="1">
        <v>0</v>
      </c>
    </row>
    <row r="46" spans="1:2" x14ac:dyDescent="0.3">
      <c r="A46">
        <v>9</v>
      </c>
      <c r="B46" s="1">
        <v>0</v>
      </c>
    </row>
    <row r="47" spans="1:2" x14ac:dyDescent="0.3">
      <c r="A47">
        <v>10</v>
      </c>
      <c r="B47" s="1">
        <v>52.33</v>
      </c>
    </row>
    <row r="48" spans="1:2" x14ac:dyDescent="0.3">
      <c r="A48">
        <v>11</v>
      </c>
      <c r="B48" s="1">
        <v>374.07</v>
      </c>
    </row>
    <row r="49" spans="1:2" x14ac:dyDescent="0.3">
      <c r="A49">
        <v>12</v>
      </c>
      <c r="B49" s="1">
        <v>669.11</v>
      </c>
    </row>
    <row r="50" spans="1:2" x14ac:dyDescent="0.3">
      <c r="A50">
        <v>1</v>
      </c>
      <c r="B50" s="1">
        <v>632.61</v>
      </c>
    </row>
    <row r="51" spans="1:2" x14ac:dyDescent="0.3">
      <c r="A51">
        <v>2</v>
      </c>
      <c r="B51" s="1">
        <v>511.73</v>
      </c>
    </row>
    <row r="52" spans="1:2" x14ac:dyDescent="0.3">
      <c r="A52">
        <v>3</v>
      </c>
      <c r="B52" s="1">
        <v>301.44</v>
      </c>
    </row>
    <row r="53" spans="1:2" x14ac:dyDescent="0.3">
      <c r="A53">
        <v>4</v>
      </c>
      <c r="B53" s="1">
        <v>57.87</v>
      </c>
    </row>
    <row r="54" spans="1:2" x14ac:dyDescent="0.3">
      <c r="A54">
        <v>5</v>
      </c>
      <c r="B54" s="1">
        <v>10.31</v>
      </c>
    </row>
    <row r="55" spans="1:2" x14ac:dyDescent="0.3">
      <c r="A55">
        <v>6</v>
      </c>
      <c r="B55" s="1">
        <v>0</v>
      </c>
    </row>
    <row r="56" spans="1:2" x14ac:dyDescent="0.3">
      <c r="A56">
        <v>7</v>
      </c>
      <c r="B56" s="1">
        <v>0</v>
      </c>
    </row>
    <row r="57" spans="1:2" x14ac:dyDescent="0.3">
      <c r="A57">
        <v>8</v>
      </c>
      <c r="B57" s="1">
        <v>0</v>
      </c>
    </row>
    <row r="58" spans="1:2" x14ac:dyDescent="0.3">
      <c r="A58">
        <v>9</v>
      </c>
      <c r="B58" s="1">
        <v>0</v>
      </c>
    </row>
    <row r="59" spans="1:2" x14ac:dyDescent="0.3">
      <c r="A59">
        <v>10</v>
      </c>
      <c r="B59" s="1">
        <v>52.84</v>
      </c>
    </row>
    <row r="60" spans="1:2" x14ac:dyDescent="0.3">
      <c r="A60">
        <v>11</v>
      </c>
      <c r="B60" s="1">
        <v>374.1</v>
      </c>
    </row>
    <row r="61" spans="1:2" x14ac:dyDescent="0.3">
      <c r="A61">
        <v>12</v>
      </c>
      <c r="B61" s="1">
        <v>666.34</v>
      </c>
    </row>
    <row r="62" spans="1:2" x14ac:dyDescent="0.3">
      <c r="A62">
        <v>1</v>
      </c>
      <c r="B62" s="1">
        <v>635.29</v>
      </c>
    </row>
    <row r="63" spans="1:2" x14ac:dyDescent="0.3">
      <c r="A63">
        <v>2</v>
      </c>
      <c r="B63" s="1">
        <v>512.11</v>
      </c>
    </row>
    <row r="64" spans="1:2" x14ac:dyDescent="0.3">
      <c r="A64">
        <v>3</v>
      </c>
      <c r="B64" s="1">
        <v>302.51</v>
      </c>
    </row>
    <row r="65" spans="1:2" x14ac:dyDescent="0.3">
      <c r="A65">
        <v>4</v>
      </c>
      <c r="B65" s="1">
        <v>58.98</v>
      </c>
    </row>
    <row r="66" spans="1:2" x14ac:dyDescent="0.3">
      <c r="A66">
        <v>5</v>
      </c>
      <c r="B66" s="1">
        <v>9.99</v>
      </c>
    </row>
    <row r="67" spans="1:2" x14ac:dyDescent="0.3">
      <c r="A67">
        <v>6</v>
      </c>
      <c r="B67" s="1">
        <v>0</v>
      </c>
    </row>
    <row r="68" spans="1:2" x14ac:dyDescent="0.3">
      <c r="A68">
        <v>7</v>
      </c>
      <c r="B68" s="1">
        <v>0</v>
      </c>
    </row>
    <row r="69" spans="1:2" x14ac:dyDescent="0.3">
      <c r="A69">
        <v>8</v>
      </c>
      <c r="B69" s="1">
        <v>0</v>
      </c>
    </row>
    <row r="70" spans="1:2" x14ac:dyDescent="0.3">
      <c r="A70">
        <v>9</v>
      </c>
      <c r="B70" s="1">
        <v>0</v>
      </c>
    </row>
    <row r="71" spans="1:2" x14ac:dyDescent="0.3">
      <c r="A71">
        <v>10</v>
      </c>
      <c r="B71" s="1">
        <v>53.31</v>
      </c>
    </row>
    <row r="72" spans="1:2" x14ac:dyDescent="0.3">
      <c r="A72">
        <v>11</v>
      </c>
      <c r="B72" s="1">
        <v>373.79</v>
      </c>
    </row>
    <row r="73" spans="1:2" x14ac:dyDescent="0.3">
      <c r="A73">
        <v>12</v>
      </c>
      <c r="B73" s="1">
        <v>666.14</v>
      </c>
    </row>
    <row r="74" spans="1:2" x14ac:dyDescent="0.3">
      <c r="A74">
        <v>1</v>
      </c>
      <c r="B74" s="1">
        <v>634.01</v>
      </c>
    </row>
    <row r="75" spans="1:2" x14ac:dyDescent="0.3">
      <c r="A75">
        <v>2</v>
      </c>
      <c r="B75" s="1">
        <v>513.35</v>
      </c>
    </row>
    <row r="76" spans="1:2" x14ac:dyDescent="0.3">
      <c r="A76">
        <v>3</v>
      </c>
      <c r="B76" s="1">
        <v>302.69</v>
      </c>
    </row>
    <row r="77" spans="1:2" x14ac:dyDescent="0.3">
      <c r="A77">
        <v>4</v>
      </c>
      <c r="B77" s="1">
        <v>58</v>
      </c>
    </row>
    <row r="78" spans="1:2" x14ac:dyDescent="0.3">
      <c r="A78">
        <v>5</v>
      </c>
      <c r="B78" s="1">
        <v>10.029999999999999</v>
      </c>
    </row>
    <row r="79" spans="1:2" x14ac:dyDescent="0.3">
      <c r="A79">
        <v>6</v>
      </c>
      <c r="B79" s="1">
        <v>0</v>
      </c>
    </row>
    <row r="80" spans="1:2" x14ac:dyDescent="0.3">
      <c r="A80">
        <v>7</v>
      </c>
      <c r="B80" s="1">
        <v>0</v>
      </c>
    </row>
    <row r="81" spans="1:2" x14ac:dyDescent="0.3">
      <c r="A81">
        <v>8</v>
      </c>
      <c r="B81" s="1">
        <v>0</v>
      </c>
    </row>
    <row r="82" spans="1:2" x14ac:dyDescent="0.3">
      <c r="A82">
        <v>9</v>
      </c>
      <c r="B82" s="1">
        <v>0</v>
      </c>
    </row>
    <row r="83" spans="1:2" x14ac:dyDescent="0.3">
      <c r="A83">
        <v>10</v>
      </c>
      <c r="B83" s="1">
        <v>54.49</v>
      </c>
    </row>
    <row r="84" spans="1:2" x14ac:dyDescent="0.3">
      <c r="A84">
        <v>11</v>
      </c>
      <c r="B84" s="1">
        <v>374.55</v>
      </c>
    </row>
    <row r="85" spans="1:2" x14ac:dyDescent="0.3">
      <c r="A85">
        <v>12</v>
      </c>
      <c r="B85" s="1">
        <v>666.95</v>
      </c>
    </row>
    <row r="86" spans="1:2" x14ac:dyDescent="0.3">
      <c r="A86">
        <v>1</v>
      </c>
      <c r="B86" s="1">
        <v>631.28</v>
      </c>
    </row>
    <row r="87" spans="1:2" x14ac:dyDescent="0.3">
      <c r="A87">
        <v>2</v>
      </c>
      <c r="B87" s="1">
        <v>510.96</v>
      </c>
    </row>
    <row r="88" spans="1:2" x14ac:dyDescent="0.3">
      <c r="A88">
        <v>3</v>
      </c>
      <c r="B88" s="1">
        <v>303.91000000000003</v>
      </c>
    </row>
    <row r="89" spans="1:2" x14ac:dyDescent="0.3">
      <c r="A89">
        <v>4</v>
      </c>
      <c r="B89" s="1">
        <v>59.89</v>
      </c>
    </row>
    <row r="90" spans="1:2" x14ac:dyDescent="0.3">
      <c r="A90">
        <v>5</v>
      </c>
      <c r="B90" s="1">
        <v>10.59</v>
      </c>
    </row>
    <row r="91" spans="1:2" x14ac:dyDescent="0.3">
      <c r="A91">
        <v>6</v>
      </c>
      <c r="B91" s="1">
        <v>0</v>
      </c>
    </row>
    <row r="92" spans="1:2" x14ac:dyDescent="0.3">
      <c r="A92">
        <v>7</v>
      </c>
      <c r="B92" s="1">
        <v>0</v>
      </c>
    </row>
    <row r="93" spans="1:2" x14ac:dyDescent="0.3">
      <c r="A93">
        <v>8</v>
      </c>
      <c r="B93" s="1">
        <v>0</v>
      </c>
    </row>
    <row r="94" spans="1:2" x14ac:dyDescent="0.3">
      <c r="A94">
        <v>9</v>
      </c>
      <c r="B94" s="1">
        <v>0</v>
      </c>
    </row>
    <row r="95" spans="1:2" x14ac:dyDescent="0.3">
      <c r="A95">
        <v>10</v>
      </c>
      <c r="B95" s="1">
        <v>53.88</v>
      </c>
    </row>
    <row r="96" spans="1:2" x14ac:dyDescent="0.3">
      <c r="A96">
        <v>11</v>
      </c>
      <c r="B96" s="1">
        <v>374.43</v>
      </c>
    </row>
    <row r="97" spans="1:2" x14ac:dyDescent="0.3">
      <c r="A97">
        <v>12</v>
      </c>
      <c r="B97" s="1">
        <v>666.29</v>
      </c>
    </row>
    <row r="98" spans="1:2" x14ac:dyDescent="0.3">
      <c r="A98">
        <v>1</v>
      </c>
      <c r="B98" s="1">
        <v>631.55999999999995</v>
      </c>
    </row>
    <row r="99" spans="1:2" x14ac:dyDescent="0.3">
      <c r="A99">
        <v>2</v>
      </c>
      <c r="B99" s="1">
        <v>513.46</v>
      </c>
    </row>
    <row r="100" spans="1:2" x14ac:dyDescent="0.3">
      <c r="A100">
        <v>3</v>
      </c>
      <c r="B100" s="1">
        <v>302.58</v>
      </c>
    </row>
    <row r="101" spans="1:2" x14ac:dyDescent="0.3">
      <c r="A101">
        <v>4</v>
      </c>
      <c r="B101" s="1">
        <v>58.65</v>
      </c>
    </row>
    <row r="102" spans="1:2" x14ac:dyDescent="0.3">
      <c r="A102">
        <v>5</v>
      </c>
      <c r="B102" s="1">
        <v>10.17</v>
      </c>
    </row>
    <row r="103" spans="1:2" x14ac:dyDescent="0.3">
      <c r="A103">
        <v>6</v>
      </c>
      <c r="B103" s="1">
        <v>0</v>
      </c>
    </row>
    <row r="104" spans="1:2" x14ac:dyDescent="0.3">
      <c r="A104">
        <v>7</v>
      </c>
      <c r="B104" s="1">
        <v>0</v>
      </c>
    </row>
    <row r="105" spans="1:2" x14ac:dyDescent="0.3">
      <c r="A105">
        <v>8</v>
      </c>
      <c r="B105" s="1">
        <v>0</v>
      </c>
    </row>
    <row r="106" spans="1:2" x14ac:dyDescent="0.3">
      <c r="A106">
        <v>9</v>
      </c>
      <c r="B106" s="1">
        <v>0</v>
      </c>
    </row>
    <row r="107" spans="1:2" x14ac:dyDescent="0.3">
      <c r="A107">
        <v>10</v>
      </c>
      <c r="B107" s="1">
        <v>53.02</v>
      </c>
    </row>
    <row r="108" spans="1:2" x14ac:dyDescent="0.3">
      <c r="A108">
        <v>11</v>
      </c>
      <c r="B108" s="1">
        <v>373.49</v>
      </c>
    </row>
    <row r="109" spans="1:2" x14ac:dyDescent="0.3">
      <c r="A109">
        <v>12</v>
      </c>
      <c r="B109" s="1">
        <v>667.17</v>
      </c>
    </row>
    <row r="110" spans="1:2" x14ac:dyDescent="0.3">
      <c r="A110">
        <v>1</v>
      </c>
      <c r="B110" s="1">
        <v>633.99</v>
      </c>
    </row>
    <row r="111" spans="1:2" x14ac:dyDescent="0.3">
      <c r="A111">
        <v>2</v>
      </c>
      <c r="B111" s="1">
        <v>508.83</v>
      </c>
    </row>
    <row r="112" spans="1:2" x14ac:dyDescent="0.3">
      <c r="A112">
        <v>3</v>
      </c>
      <c r="B112" s="1">
        <v>302.36</v>
      </c>
    </row>
    <row r="113" spans="1:2" x14ac:dyDescent="0.3">
      <c r="A113">
        <v>4</v>
      </c>
      <c r="B113" s="1">
        <v>59.16</v>
      </c>
    </row>
    <row r="114" spans="1:2" x14ac:dyDescent="0.3">
      <c r="A114">
        <v>5</v>
      </c>
      <c r="B114" s="1">
        <v>10.130000000000001</v>
      </c>
    </row>
    <row r="115" spans="1:2" x14ac:dyDescent="0.3">
      <c r="A115">
        <v>6</v>
      </c>
      <c r="B115" s="1">
        <v>0</v>
      </c>
    </row>
    <row r="116" spans="1:2" x14ac:dyDescent="0.3">
      <c r="A116">
        <v>7</v>
      </c>
      <c r="B116" s="1">
        <v>0</v>
      </c>
    </row>
    <row r="117" spans="1:2" x14ac:dyDescent="0.3">
      <c r="A117">
        <v>8</v>
      </c>
      <c r="B117" s="1">
        <v>0</v>
      </c>
    </row>
    <row r="118" spans="1:2" x14ac:dyDescent="0.3">
      <c r="A118">
        <v>9</v>
      </c>
      <c r="B118" s="1">
        <v>0</v>
      </c>
    </row>
    <row r="119" spans="1:2" x14ac:dyDescent="0.3">
      <c r="A119">
        <v>10</v>
      </c>
      <c r="B119" s="1">
        <v>53.9</v>
      </c>
    </row>
    <row r="120" spans="1:2" x14ac:dyDescent="0.3">
      <c r="A120">
        <v>11</v>
      </c>
      <c r="B120" s="1">
        <v>375.61</v>
      </c>
    </row>
    <row r="121" spans="1:2" x14ac:dyDescent="0.3">
      <c r="A121">
        <v>12</v>
      </c>
      <c r="B121" s="1">
        <v>666.3</v>
      </c>
    </row>
    <row r="122" spans="1:2" x14ac:dyDescent="0.3">
      <c r="A122">
        <v>1</v>
      </c>
      <c r="B122" s="1">
        <v>633.75</v>
      </c>
    </row>
    <row r="123" spans="1:2" x14ac:dyDescent="0.3">
      <c r="A123">
        <v>2</v>
      </c>
      <c r="B123" s="1">
        <v>513.67999999999995</v>
      </c>
    </row>
    <row r="124" spans="1:2" x14ac:dyDescent="0.3">
      <c r="A124">
        <v>3</v>
      </c>
      <c r="B124" s="1">
        <v>302.06</v>
      </c>
    </row>
    <row r="125" spans="1:2" x14ac:dyDescent="0.3">
      <c r="A125">
        <v>4</v>
      </c>
      <c r="B125" s="1">
        <v>58.68</v>
      </c>
    </row>
    <row r="126" spans="1:2" x14ac:dyDescent="0.3">
      <c r="A126">
        <v>5</v>
      </c>
      <c r="B126" s="1">
        <v>9.67</v>
      </c>
    </row>
    <row r="127" spans="1:2" x14ac:dyDescent="0.3">
      <c r="A127">
        <v>6</v>
      </c>
      <c r="B127" s="1">
        <v>0</v>
      </c>
    </row>
    <row r="128" spans="1:2" x14ac:dyDescent="0.3">
      <c r="A128">
        <v>7</v>
      </c>
      <c r="B128" s="1">
        <v>0</v>
      </c>
    </row>
    <row r="129" spans="1:2" x14ac:dyDescent="0.3">
      <c r="A129">
        <v>8</v>
      </c>
      <c r="B129" s="1">
        <v>0</v>
      </c>
    </row>
    <row r="130" spans="1:2" x14ac:dyDescent="0.3">
      <c r="A130">
        <v>9</v>
      </c>
      <c r="B130" s="1">
        <v>0</v>
      </c>
    </row>
    <row r="131" spans="1:2" x14ac:dyDescent="0.3">
      <c r="A131">
        <v>10</v>
      </c>
      <c r="B131" s="1">
        <v>52.45</v>
      </c>
    </row>
    <row r="132" spans="1:2" x14ac:dyDescent="0.3">
      <c r="A132">
        <v>11</v>
      </c>
      <c r="B132" s="1">
        <v>376.78</v>
      </c>
    </row>
    <row r="133" spans="1:2" x14ac:dyDescent="0.3">
      <c r="A133">
        <v>12</v>
      </c>
      <c r="B133" s="1">
        <v>667.43</v>
      </c>
    </row>
    <row r="134" spans="1:2" x14ac:dyDescent="0.3">
      <c r="A134">
        <v>1</v>
      </c>
      <c r="B134" s="1">
        <v>634.51</v>
      </c>
    </row>
    <row r="135" spans="1:2" x14ac:dyDescent="0.3">
      <c r="A135">
        <v>2</v>
      </c>
      <c r="B135" s="1">
        <v>509.2</v>
      </c>
    </row>
    <row r="136" spans="1:2" x14ac:dyDescent="0.3">
      <c r="A136">
        <v>3</v>
      </c>
      <c r="B136" s="1">
        <v>303</v>
      </c>
    </row>
    <row r="137" spans="1:2" x14ac:dyDescent="0.3">
      <c r="A137">
        <v>4</v>
      </c>
      <c r="B137" s="1">
        <v>59</v>
      </c>
    </row>
    <row r="138" spans="1:2" x14ac:dyDescent="0.3">
      <c r="A138">
        <v>5</v>
      </c>
      <c r="B138" s="1">
        <v>10.16</v>
      </c>
    </row>
    <row r="139" spans="1:2" x14ac:dyDescent="0.3">
      <c r="A139">
        <v>6</v>
      </c>
      <c r="B139" s="1">
        <v>0</v>
      </c>
    </row>
    <row r="140" spans="1:2" x14ac:dyDescent="0.3">
      <c r="A140">
        <v>7</v>
      </c>
      <c r="B140" s="1">
        <v>0</v>
      </c>
    </row>
    <row r="141" spans="1:2" x14ac:dyDescent="0.3">
      <c r="A141">
        <v>8</v>
      </c>
      <c r="B141" s="1">
        <v>0</v>
      </c>
    </row>
    <row r="142" spans="1:2" x14ac:dyDescent="0.3">
      <c r="A142">
        <v>9</v>
      </c>
      <c r="B142" s="1">
        <v>0</v>
      </c>
    </row>
    <row r="143" spans="1:2" x14ac:dyDescent="0.3">
      <c r="A143">
        <v>10</v>
      </c>
      <c r="B143" s="1">
        <v>53.04</v>
      </c>
    </row>
    <row r="144" spans="1:2" x14ac:dyDescent="0.3">
      <c r="A144">
        <v>11</v>
      </c>
      <c r="B144" s="1">
        <v>375.86</v>
      </c>
    </row>
    <row r="145" spans="1:2" x14ac:dyDescent="0.3">
      <c r="A145">
        <v>12</v>
      </c>
      <c r="B145" s="1">
        <v>667.79</v>
      </c>
    </row>
    <row r="146" spans="1:2" x14ac:dyDescent="0.3">
      <c r="A146">
        <v>1</v>
      </c>
      <c r="B146" s="1">
        <v>634.48</v>
      </c>
    </row>
    <row r="147" spans="1:2" x14ac:dyDescent="0.3">
      <c r="A147">
        <v>2</v>
      </c>
      <c r="B147" s="1">
        <v>511.23</v>
      </c>
    </row>
    <row r="148" spans="1:2" x14ac:dyDescent="0.3">
      <c r="A148">
        <v>3</v>
      </c>
      <c r="B148" s="1">
        <v>303.5</v>
      </c>
    </row>
    <row r="149" spans="1:2" x14ac:dyDescent="0.3">
      <c r="A149">
        <v>4</v>
      </c>
      <c r="B149" s="1">
        <v>57.96</v>
      </c>
    </row>
    <row r="150" spans="1:2" x14ac:dyDescent="0.3">
      <c r="A150">
        <v>5</v>
      </c>
      <c r="B150" s="1">
        <v>9.82</v>
      </c>
    </row>
    <row r="151" spans="1:2" x14ac:dyDescent="0.3">
      <c r="A151">
        <v>6</v>
      </c>
      <c r="B151" s="1">
        <v>0</v>
      </c>
    </row>
    <row r="152" spans="1:2" x14ac:dyDescent="0.3">
      <c r="A152">
        <v>7</v>
      </c>
      <c r="B152" s="1">
        <v>0</v>
      </c>
    </row>
    <row r="153" spans="1:2" x14ac:dyDescent="0.3">
      <c r="A153">
        <v>8</v>
      </c>
      <c r="B153" s="1">
        <v>0</v>
      </c>
    </row>
    <row r="154" spans="1:2" x14ac:dyDescent="0.3">
      <c r="A154">
        <v>9</v>
      </c>
      <c r="B154" s="1">
        <v>0</v>
      </c>
    </row>
    <row r="155" spans="1:2" x14ac:dyDescent="0.3">
      <c r="A155">
        <v>10</v>
      </c>
      <c r="B155" s="1">
        <v>54.74</v>
      </c>
    </row>
    <row r="156" spans="1:2" x14ac:dyDescent="0.3">
      <c r="A156">
        <v>11</v>
      </c>
      <c r="B156" s="1">
        <v>374.33</v>
      </c>
    </row>
    <row r="157" spans="1:2" x14ac:dyDescent="0.3">
      <c r="A157">
        <v>12</v>
      </c>
      <c r="B157" s="1">
        <v>666.87</v>
      </c>
    </row>
    <row r="158" spans="1:2" x14ac:dyDescent="0.3">
      <c r="A158">
        <v>1</v>
      </c>
      <c r="B158" s="1">
        <v>634.99</v>
      </c>
    </row>
    <row r="159" spans="1:2" x14ac:dyDescent="0.3">
      <c r="A159">
        <v>2</v>
      </c>
      <c r="B159" s="1">
        <v>513.22</v>
      </c>
    </row>
    <row r="160" spans="1:2" x14ac:dyDescent="0.3">
      <c r="A160">
        <v>3</v>
      </c>
      <c r="B160" s="1">
        <v>303.20999999999998</v>
      </c>
    </row>
    <row r="161" spans="1:2" x14ac:dyDescent="0.3">
      <c r="A161">
        <v>4</v>
      </c>
      <c r="B161" s="1">
        <v>58.96</v>
      </c>
    </row>
    <row r="162" spans="1:2" x14ac:dyDescent="0.3">
      <c r="A162">
        <v>5</v>
      </c>
      <c r="B162" s="1">
        <v>10.65</v>
      </c>
    </row>
    <row r="163" spans="1:2" x14ac:dyDescent="0.3">
      <c r="A163">
        <v>6</v>
      </c>
      <c r="B163" s="1">
        <v>0</v>
      </c>
    </row>
    <row r="164" spans="1:2" x14ac:dyDescent="0.3">
      <c r="A164">
        <v>7</v>
      </c>
      <c r="B164" s="1">
        <v>0</v>
      </c>
    </row>
    <row r="165" spans="1:2" x14ac:dyDescent="0.3">
      <c r="A165">
        <v>8</v>
      </c>
      <c r="B165" s="1">
        <v>0</v>
      </c>
    </row>
    <row r="166" spans="1:2" x14ac:dyDescent="0.3">
      <c r="A166">
        <v>9</v>
      </c>
      <c r="B166" s="1">
        <v>0</v>
      </c>
    </row>
    <row r="167" spans="1:2" x14ac:dyDescent="0.3">
      <c r="A167">
        <v>10</v>
      </c>
      <c r="B167" s="1">
        <v>53.02</v>
      </c>
    </row>
    <row r="168" spans="1:2" x14ac:dyDescent="0.3">
      <c r="A168">
        <v>11</v>
      </c>
      <c r="B168" s="1">
        <v>373.36</v>
      </c>
    </row>
    <row r="169" spans="1:2" x14ac:dyDescent="0.3">
      <c r="A169">
        <v>12</v>
      </c>
      <c r="B169" s="1">
        <v>667.39</v>
      </c>
    </row>
    <row r="170" spans="1:2" x14ac:dyDescent="0.3">
      <c r="A170">
        <v>1</v>
      </c>
      <c r="B170" s="1">
        <v>630.74</v>
      </c>
    </row>
    <row r="171" spans="1:2" x14ac:dyDescent="0.3">
      <c r="A171">
        <v>2</v>
      </c>
      <c r="B171" s="1">
        <v>511.97</v>
      </c>
    </row>
    <row r="172" spans="1:2" x14ac:dyDescent="0.3">
      <c r="A172">
        <v>3</v>
      </c>
      <c r="B172" s="1">
        <v>304.20999999999998</v>
      </c>
    </row>
    <row r="173" spans="1:2" x14ac:dyDescent="0.3">
      <c r="A173">
        <v>4</v>
      </c>
      <c r="B173" s="1">
        <v>57.53</v>
      </c>
    </row>
    <row r="174" spans="1:2" x14ac:dyDescent="0.3">
      <c r="A174">
        <v>5</v>
      </c>
      <c r="B174" s="1">
        <v>10.58</v>
      </c>
    </row>
    <row r="175" spans="1:2" x14ac:dyDescent="0.3">
      <c r="A175">
        <v>6</v>
      </c>
      <c r="B175" s="1">
        <v>0</v>
      </c>
    </row>
    <row r="176" spans="1:2" x14ac:dyDescent="0.3">
      <c r="A176">
        <v>7</v>
      </c>
      <c r="B176" s="1">
        <v>0</v>
      </c>
    </row>
    <row r="177" spans="1:2" x14ac:dyDescent="0.3">
      <c r="A177">
        <v>8</v>
      </c>
      <c r="B177" s="1">
        <v>0</v>
      </c>
    </row>
    <row r="178" spans="1:2" x14ac:dyDescent="0.3">
      <c r="A178">
        <v>9</v>
      </c>
      <c r="B178" s="1">
        <v>0</v>
      </c>
    </row>
    <row r="179" spans="1:2" x14ac:dyDescent="0.3">
      <c r="A179">
        <v>10</v>
      </c>
      <c r="B179" s="1">
        <v>53.56</v>
      </c>
    </row>
    <row r="180" spans="1:2" x14ac:dyDescent="0.3">
      <c r="A180">
        <v>11</v>
      </c>
      <c r="B180" s="1">
        <v>372.86</v>
      </c>
    </row>
    <row r="181" spans="1:2" x14ac:dyDescent="0.3">
      <c r="A181">
        <v>12</v>
      </c>
      <c r="B181" s="1">
        <v>668.31</v>
      </c>
    </row>
    <row r="182" spans="1:2" x14ac:dyDescent="0.3">
      <c r="A182">
        <v>1</v>
      </c>
      <c r="B182" s="1">
        <v>635.24</v>
      </c>
    </row>
    <row r="183" spans="1:2" x14ac:dyDescent="0.3">
      <c r="A183">
        <v>2</v>
      </c>
      <c r="B183" s="1">
        <v>511.63</v>
      </c>
    </row>
    <row r="184" spans="1:2" x14ac:dyDescent="0.3">
      <c r="A184">
        <v>3</v>
      </c>
      <c r="B184" s="1">
        <v>303.07</v>
      </c>
    </row>
    <row r="185" spans="1:2" x14ac:dyDescent="0.3">
      <c r="A185">
        <v>4</v>
      </c>
      <c r="B185" s="1">
        <v>57.53</v>
      </c>
    </row>
    <row r="186" spans="1:2" x14ac:dyDescent="0.3">
      <c r="A186">
        <v>5</v>
      </c>
      <c r="B186" s="1">
        <v>10.5</v>
      </c>
    </row>
    <row r="187" spans="1:2" x14ac:dyDescent="0.3">
      <c r="A187">
        <v>6</v>
      </c>
      <c r="B187" s="1">
        <v>0</v>
      </c>
    </row>
    <row r="188" spans="1:2" x14ac:dyDescent="0.3">
      <c r="A188">
        <v>7</v>
      </c>
      <c r="B188" s="1">
        <v>0</v>
      </c>
    </row>
    <row r="189" spans="1:2" x14ac:dyDescent="0.3">
      <c r="A189">
        <v>8</v>
      </c>
      <c r="B189" s="1">
        <v>0</v>
      </c>
    </row>
    <row r="190" spans="1:2" x14ac:dyDescent="0.3">
      <c r="A190">
        <v>9</v>
      </c>
      <c r="B190" s="1">
        <v>0</v>
      </c>
    </row>
    <row r="191" spans="1:2" x14ac:dyDescent="0.3">
      <c r="A191">
        <v>10</v>
      </c>
      <c r="B191" s="1">
        <v>53.47</v>
      </c>
    </row>
    <row r="192" spans="1:2" x14ac:dyDescent="0.3">
      <c r="A192">
        <v>11</v>
      </c>
      <c r="B192" s="1">
        <v>374.96</v>
      </c>
    </row>
    <row r="193" spans="1:2" x14ac:dyDescent="0.3">
      <c r="A193">
        <v>12</v>
      </c>
      <c r="B193" s="1">
        <v>666.49</v>
      </c>
    </row>
    <row r="194" spans="1:2" x14ac:dyDescent="0.3">
      <c r="A194">
        <v>1</v>
      </c>
      <c r="B194" s="1">
        <v>635.27</v>
      </c>
    </row>
    <row r="195" spans="1:2" x14ac:dyDescent="0.3">
      <c r="A195">
        <v>2</v>
      </c>
      <c r="B195" s="1">
        <v>510.53</v>
      </c>
    </row>
    <row r="196" spans="1:2" x14ac:dyDescent="0.3">
      <c r="A196">
        <v>3</v>
      </c>
      <c r="B196" s="1">
        <v>302.45</v>
      </c>
    </row>
    <row r="197" spans="1:2" x14ac:dyDescent="0.3">
      <c r="A197">
        <v>4</v>
      </c>
      <c r="B197" s="1">
        <v>59.6</v>
      </c>
    </row>
    <row r="198" spans="1:2" x14ac:dyDescent="0.3">
      <c r="A198">
        <v>5</v>
      </c>
      <c r="B198" s="1">
        <v>10.8</v>
      </c>
    </row>
    <row r="199" spans="1:2" x14ac:dyDescent="0.3">
      <c r="A199">
        <v>6</v>
      </c>
      <c r="B199" s="1">
        <v>0</v>
      </c>
    </row>
    <row r="200" spans="1:2" x14ac:dyDescent="0.3">
      <c r="A200">
        <v>7</v>
      </c>
      <c r="B200" s="1">
        <v>0</v>
      </c>
    </row>
    <row r="201" spans="1:2" x14ac:dyDescent="0.3">
      <c r="A201">
        <v>8</v>
      </c>
      <c r="B201" s="1">
        <v>0</v>
      </c>
    </row>
    <row r="202" spans="1:2" x14ac:dyDescent="0.3">
      <c r="A202">
        <v>9</v>
      </c>
      <c r="B202" s="1">
        <v>0</v>
      </c>
    </row>
    <row r="203" spans="1:2" x14ac:dyDescent="0.3">
      <c r="A203">
        <v>10</v>
      </c>
      <c r="B203" s="1">
        <v>52.62</v>
      </c>
    </row>
    <row r="204" spans="1:2" x14ac:dyDescent="0.3">
      <c r="A204">
        <v>11</v>
      </c>
      <c r="B204" s="1">
        <v>374.12</v>
      </c>
    </row>
    <row r="205" spans="1:2" x14ac:dyDescent="0.3">
      <c r="A205">
        <v>12</v>
      </c>
      <c r="B205" s="1">
        <v>668.21</v>
      </c>
    </row>
    <row r="206" spans="1:2" x14ac:dyDescent="0.3">
      <c r="A206">
        <v>1</v>
      </c>
      <c r="B206" s="1">
        <v>634.03</v>
      </c>
    </row>
    <row r="207" spans="1:2" x14ac:dyDescent="0.3">
      <c r="A207">
        <v>2</v>
      </c>
      <c r="B207" s="1">
        <v>514.22</v>
      </c>
    </row>
    <row r="208" spans="1:2" x14ac:dyDescent="0.3">
      <c r="A208">
        <v>3</v>
      </c>
      <c r="B208" s="1">
        <v>302.72000000000003</v>
      </c>
    </row>
    <row r="209" spans="1:2" x14ac:dyDescent="0.3">
      <c r="A209">
        <v>4</v>
      </c>
      <c r="B209" s="1">
        <v>58.32</v>
      </c>
    </row>
    <row r="210" spans="1:2" x14ac:dyDescent="0.3">
      <c r="A210">
        <v>5</v>
      </c>
      <c r="B210" s="1">
        <v>10.48</v>
      </c>
    </row>
    <row r="211" spans="1:2" x14ac:dyDescent="0.3">
      <c r="A211">
        <v>6</v>
      </c>
      <c r="B211" s="1">
        <v>0</v>
      </c>
    </row>
    <row r="212" spans="1:2" x14ac:dyDescent="0.3">
      <c r="A212">
        <v>7</v>
      </c>
      <c r="B212" s="1">
        <v>0</v>
      </c>
    </row>
    <row r="213" spans="1:2" x14ac:dyDescent="0.3">
      <c r="A213">
        <v>8</v>
      </c>
      <c r="B213" s="1">
        <v>0</v>
      </c>
    </row>
    <row r="214" spans="1:2" x14ac:dyDescent="0.3">
      <c r="A214">
        <v>9</v>
      </c>
      <c r="B214" s="1">
        <v>0</v>
      </c>
    </row>
    <row r="215" spans="1:2" x14ac:dyDescent="0.3">
      <c r="A215">
        <v>10</v>
      </c>
      <c r="B215" s="1">
        <v>53.87</v>
      </c>
    </row>
    <row r="216" spans="1:2" x14ac:dyDescent="0.3">
      <c r="A216">
        <v>11</v>
      </c>
      <c r="B216" s="1">
        <v>378.18</v>
      </c>
    </row>
    <row r="217" spans="1:2" x14ac:dyDescent="0.3">
      <c r="A217">
        <v>12</v>
      </c>
      <c r="B217" s="1">
        <v>667.8</v>
      </c>
    </row>
    <row r="218" spans="1:2" x14ac:dyDescent="0.3">
      <c r="A218">
        <v>1</v>
      </c>
      <c r="B218" s="1">
        <v>631.36</v>
      </c>
    </row>
    <row r="219" spans="1:2" x14ac:dyDescent="0.3">
      <c r="A219">
        <v>2</v>
      </c>
      <c r="B219" s="1">
        <v>512.85</v>
      </c>
    </row>
    <row r="220" spans="1:2" x14ac:dyDescent="0.3">
      <c r="A220">
        <v>3</v>
      </c>
      <c r="B220" s="1">
        <v>304.24</v>
      </c>
    </row>
    <row r="221" spans="1:2" x14ac:dyDescent="0.3">
      <c r="A221">
        <v>4</v>
      </c>
      <c r="B221" s="1">
        <v>59.75</v>
      </c>
    </row>
    <row r="222" spans="1:2" x14ac:dyDescent="0.3">
      <c r="A222">
        <v>5</v>
      </c>
      <c r="B222" s="1">
        <v>10.37</v>
      </c>
    </row>
    <row r="223" spans="1:2" x14ac:dyDescent="0.3">
      <c r="A223">
        <v>6</v>
      </c>
      <c r="B223" s="1">
        <v>0</v>
      </c>
    </row>
    <row r="224" spans="1:2" x14ac:dyDescent="0.3">
      <c r="A224">
        <v>7</v>
      </c>
      <c r="B224" s="1">
        <v>0</v>
      </c>
    </row>
    <row r="225" spans="1:2" x14ac:dyDescent="0.3">
      <c r="A225">
        <v>8</v>
      </c>
      <c r="B225" s="1">
        <v>0</v>
      </c>
    </row>
    <row r="226" spans="1:2" x14ac:dyDescent="0.3">
      <c r="A226">
        <v>9</v>
      </c>
      <c r="B226" s="1">
        <v>0</v>
      </c>
    </row>
    <row r="227" spans="1:2" x14ac:dyDescent="0.3">
      <c r="A227">
        <v>10</v>
      </c>
      <c r="B227" s="1">
        <v>53.7</v>
      </c>
    </row>
    <row r="228" spans="1:2" x14ac:dyDescent="0.3">
      <c r="A228">
        <v>11</v>
      </c>
      <c r="B228" s="1">
        <v>376.01</v>
      </c>
    </row>
    <row r="229" spans="1:2" x14ac:dyDescent="0.3">
      <c r="A229">
        <v>12</v>
      </c>
      <c r="B229" s="1">
        <v>667.51</v>
      </c>
    </row>
    <row r="230" spans="1:2" x14ac:dyDescent="0.3">
      <c r="A230">
        <v>1</v>
      </c>
      <c r="B230" s="1">
        <v>633.07000000000005</v>
      </c>
    </row>
    <row r="231" spans="1:2" x14ac:dyDescent="0.3">
      <c r="A231">
        <v>2</v>
      </c>
      <c r="B231" s="1">
        <v>512.53</v>
      </c>
    </row>
    <row r="232" spans="1:2" x14ac:dyDescent="0.3">
      <c r="A232">
        <v>3</v>
      </c>
      <c r="B232" s="1">
        <v>302.87</v>
      </c>
    </row>
    <row r="233" spans="1:2" x14ac:dyDescent="0.3">
      <c r="A233">
        <v>4</v>
      </c>
      <c r="B233" s="1">
        <v>58.44</v>
      </c>
    </row>
    <row r="234" spans="1:2" x14ac:dyDescent="0.3">
      <c r="A234">
        <v>5</v>
      </c>
      <c r="B234" s="1">
        <v>10.119999999999999</v>
      </c>
    </row>
    <row r="235" spans="1:2" x14ac:dyDescent="0.3">
      <c r="A235">
        <v>6</v>
      </c>
      <c r="B235" s="1">
        <v>0</v>
      </c>
    </row>
    <row r="236" spans="1:2" x14ac:dyDescent="0.3">
      <c r="A236">
        <v>7</v>
      </c>
      <c r="B236" s="1">
        <v>0</v>
      </c>
    </row>
    <row r="237" spans="1:2" x14ac:dyDescent="0.3">
      <c r="A237">
        <v>8</v>
      </c>
      <c r="B237" s="1">
        <v>0</v>
      </c>
    </row>
    <row r="238" spans="1:2" x14ac:dyDescent="0.3">
      <c r="A238">
        <v>9</v>
      </c>
      <c r="B238" s="1">
        <v>0</v>
      </c>
    </row>
    <row r="239" spans="1:2" x14ac:dyDescent="0.3">
      <c r="A239">
        <v>10</v>
      </c>
      <c r="B239" s="1">
        <v>53.9</v>
      </c>
    </row>
    <row r="240" spans="1:2" x14ac:dyDescent="0.3">
      <c r="A240">
        <v>11</v>
      </c>
      <c r="B240" s="1">
        <v>372.61</v>
      </c>
    </row>
    <row r="241" spans="1:2" x14ac:dyDescent="0.3">
      <c r="A241">
        <v>12</v>
      </c>
      <c r="B241" s="1">
        <v>666.46</v>
      </c>
    </row>
    <row r="242" spans="1:2" x14ac:dyDescent="0.3">
      <c r="A242">
        <v>1</v>
      </c>
      <c r="B242" s="1">
        <v>634.74</v>
      </c>
    </row>
    <row r="243" spans="1:2" x14ac:dyDescent="0.3">
      <c r="A243">
        <v>2</v>
      </c>
      <c r="B243" s="1">
        <v>511.35</v>
      </c>
    </row>
    <row r="244" spans="1:2" x14ac:dyDescent="0.3">
      <c r="A244">
        <v>3</v>
      </c>
      <c r="B244" s="1">
        <v>301.77</v>
      </c>
    </row>
    <row r="245" spans="1:2" x14ac:dyDescent="0.3">
      <c r="A245">
        <v>4</v>
      </c>
      <c r="B245" s="1">
        <v>58.13</v>
      </c>
    </row>
    <row r="246" spans="1:2" x14ac:dyDescent="0.3">
      <c r="A246">
        <v>5</v>
      </c>
      <c r="B246" s="1">
        <v>10.75</v>
      </c>
    </row>
    <row r="247" spans="1:2" x14ac:dyDescent="0.3">
      <c r="A247">
        <v>6</v>
      </c>
      <c r="B247" s="1">
        <v>0</v>
      </c>
    </row>
    <row r="248" spans="1:2" x14ac:dyDescent="0.3">
      <c r="A248">
        <v>7</v>
      </c>
      <c r="B248" s="1">
        <v>0</v>
      </c>
    </row>
    <row r="249" spans="1:2" x14ac:dyDescent="0.3">
      <c r="A249">
        <v>8</v>
      </c>
      <c r="B249" s="1">
        <v>0</v>
      </c>
    </row>
    <row r="250" spans="1:2" x14ac:dyDescent="0.3">
      <c r="A250">
        <v>9</v>
      </c>
      <c r="B250" s="1">
        <v>0</v>
      </c>
    </row>
    <row r="251" spans="1:2" x14ac:dyDescent="0.3">
      <c r="A251">
        <v>10</v>
      </c>
      <c r="B251" s="1">
        <v>53.14</v>
      </c>
    </row>
    <row r="252" spans="1:2" x14ac:dyDescent="0.3">
      <c r="A252">
        <v>11</v>
      </c>
      <c r="B252" s="1">
        <v>373.25</v>
      </c>
    </row>
    <row r="253" spans="1:2" x14ac:dyDescent="0.3">
      <c r="A253">
        <v>12</v>
      </c>
      <c r="B253" s="1">
        <v>669.6</v>
      </c>
    </row>
    <row r="254" spans="1:2" x14ac:dyDescent="0.3">
      <c r="A254">
        <v>1</v>
      </c>
      <c r="B254" s="1">
        <v>634.67999999999995</v>
      </c>
    </row>
    <row r="255" spans="1:2" x14ac:dyDescent="0.3">
      <c r="A255">
        <v>2</v>
      </c>
      <c r="B255" s="1">
        <v>511.44</v>
      </c>
    </row>
    <row r="256" spans="1:2" x14ac:dyDescent="0.3">
      <c r="A256">
        <v>3</v>
      </c>
      <c r="B256" s="1">
        <v>299.38</v>
      </c>
    </row>
    <row r="257" spans="1:2" x14ac:dyDescent="0.3">
      <c r="A257">
        <v>4</v>
      </c>
      <c r="B257" s="1">
        <v>59.65</v>
      </c>
    </row>
    <row r="258" spans="1:2" x14ac:dyDescent="0.3">
      <c r="A258">
        <v>5</v>
      </c>
      <c r="B258" s="1">
        <v>10.88</v>
      </c>
    </row>
    <row r="259" spans="1:2" x14ac:dyDescent="0.3">
      <c r="A259">
        <v>6</v>
      </c>
      <c r="B259" s="1">
        <v>0</v>
      </c>
    </row>
    <row r="260" spans="1:2" x14ac:dyDescent="0.3">
      <c r="A260">
        <v>7</v>
      </c>
      <c r="B260" s="1">
        <v>0</v>
      </c>
    </row>
    <row r="261" spans="1:2" x14ac:dyDescent="0.3">
      <c r="A261">
        <v>8</v>
      </c>
      <c r="B261" s="1">
        <v>0</v>
      </c>
    </row>
    <row r="262" spans="1:2" x14ac:dyDescent="0.3">
      <c r="A262">
        <v>9</v>
      </c>
      <c r="B262" s="1">
        <v>0</v>
      </c>
    </row>
    <row r="263" spans="1:2" x14ac:dyDescent="0.3">
      <c r="A263">
        <v>10</v>
      </c>
      <c r="B263" s="1">
        <v>52.66</v>
      </c>
    </row>
    <row r="264" spans="1:2" x14ac:dyDescent="0.3">
      <c r="A264">
        <v>11</v>
      </c>
      <c r="B264" s="1">
        <v>373.46</v>
      </c>
    </row>
    <row r="265" spans="1:2" x14ac:dyDescent="0.3">
      <c r="A265">
        <v>12</v>
      </c>
      <c r="B265" s="1">
        <v>667.11</v>
      </c>
    </row>
    <row r="266" spans="1:2" x14ac:dyDescent="0.3">
      <c r="A266">
        <v>1</v>
      </c>
      <c r="B266" s="1">
        <v>634.65</v>
      </c>
    </row>
    <row r="267" spans="1:2" x14ac:dyDescent="0.3">
      <c r="A267">
        <v>2</v>
      </c>
      <c r="B267" s="1">
        <v>510.43</v>
      </c>
    </row>
    <row r="268" spans="1:2" x14ac:dyDescent="0.3">
      <c r="A268">
        <v>3</v>
      </c>
      <c r="B268" s="1">
        <v>302.49</v>
      </c>
    </row>
    <row r="269" spans="1:2" x14ac:dyDescent="0.3">
      <c r="A269">
        <v>4</v>
      </c>
      <c r="B269" s="1">
        <v>58</v>
      </c>
    </row>
    <row r="270" spans="1:2" x14ac:dyDescent="0.3">
      <c r="A270">
        <v>5</v>
      </c>
      <c r="B270" s="1">
        <v>10.71</v>
      </c>
    </row>
    <row r="271" spans="1:2" x14ac:dyDescent="0.3">
      <c r="A271">
        <v>6</v>
      </c>
      <c r="B271" s="1">
        <v>0</v>
      </c>
    </row>
    <row r="272" spans="1:2" x14ac:dyDescent="0.3">
      <c r="A272">
        <v>7</v>
      </c>
      <c r="B272" s="1">
        <v>0</v>
      </c>
    </row>
    <row r="273" spans="1:2" x14ac:dyDescent="0.3">
      <c r="A273">
        <v>8</v>
      </c>
      <c r="B273" s="1">
        <v>0</v>
      </c>
    </row>
    <row r="274" spans="1:2" x14ac:dyDescent="0.3">
      <c r="A274">
        <v>9</v>
      </c>
      <c r="B274" s="1">
        <v>0</v>
      </c>
    </row>
    <row r="275" spans="1:2" x14ac:dyDescent="0.3">
      <c r="A275">
        <v>10</v>
      </c>
      <c r="B275" s="1">
        <v>52</v>
      </c>
    </row>
    <row r="276" spans="1:2" x14ac:dyDescent="0.3">
      <c r="A276">
        <v>11</v>
      </c>
      <c r="B276" s="1">
        <v>374.54</v>
      </c>
    </row>
    <row r="277" spans="1:2" x14ac:dyDescent="0.3">
      <c r="A277">
        <v>12</v>
      </c>
      <c r="B277" s="1">
        <v>666.35</v>
      </c>
    </row>
    <row r="278" spans="1:2" x14ac:dyDescent="0.3">
      <c r="A278">
        <v>1</v>
      </c>
      <c r="B278" s="1">
        <v>633.23</v>
      </c>
    </row>
    <row r="279" spans="1:2" x14ac:dyDescent="0.3">
      <c r="A279">
        <v>2</v>
      </c>
      <c r="B279" s="1">
        <v>510.56</v>
      </c>
    </row>
    <row r="280" spans="1:2" x14ac:dyDescent="0.3">
      <c r="A280">
        <v>3</v>
      </c>
      <c r="B280" s="1">
        <v>304.33</v>
      </c>
    </row>
    <row r="281" spans="1:2" x14ac:dyDescent="0.3">
      <c r="A281">
        <v>4</v>
      </c>
      <c r="B281" s="1">
        <v>60.16</v>
      </c>
    </row>
    <row r="282" spans="1:2" x14ac:dyDescent="0.3">
      <c r="A282">
        <v>5</v>
      </c>
      <c r="B282" s="1">
        <v>10.37</v>
      </c>
    </row>
    <row r="283" spans="1:2" x14ac:dyDescent="0.3">
      <c r="A283">
        <v>6</v>
      </c>
      <c r="B283" s="1">
        <v>0</v>
      </c>
    </row>
    <row r="284" spans="1:2" x14ac:dyDescent="0.3">
      <c r="A284">
        <v>7</v>
      </c>
      <c r="B284" s="1">
        <v>0</v>
      </c>
    </row>
    <row r="285" spans="1:2" x14ac:dyDescent="0.3">
      <c r="A285">
        <v>8</v>
      </c>
      <c r="B285" s="1">
        <v>0</v>
      </c>
    </row>
    <row r="286" spans="1:2" x14ac:dyDescent="0.3">
      <c r="A286">
        <v>9</v>
      </c>
      <c r="B286" s="1">
        <v>0</v>
      </c>
    </row>
    <row r="287" spans="1:2" x14ac:dyDescent="0.3">
      <c r="A287">
        <v>10</v>
      </c>
      <c r="B287" s="1">
        <v>53.35</v>
      </c>
    </row>
    <row r="288" spans="1:2" x14ac:dyDescent="0.3">
      <c r="A288">
        <v>11</v>
      </c>
      <c r="B288" s="1">
        <v>373.58</v>
      </c>
    </row>
    <row r="289" spans="1:2" x14ac:dyDescent="0.3">
      <c r="A289">
        <v>12</v>
      </c>
      <c r="B289" s="1">
        <v>667.63</v>
      </c>
    </row>
    <row r="290" spans="1:2" x14ac:dyDescent="0.3">
      <c r="A290">
        <v>1</v>
      </c>
      <c r="B290" s="1">
        <v>634.41</v>
      </c>
    </row>
    <row r="291" spans="1:2" x14ac:dyDescent="0.3">
      <c r="A291">
        <v>2</v>
      </c>
      <c r="B291" s="1">
        <v>512.39</v>
      </c>
    </row>
    <row r="292" spans="1:2" x14ac:dyDescent="0.3">
      <c r="A292">
        <v>3</v>
      </c>
      <c r="B292" s="1">
        <v>301.70999999999998</v>
      </c>
    </row>
    <row r="293" spans="1:2" x14ac:dyDescent="0.3">
      <c r="A293">
        <v>4</v>
      </c>
      <c r="B293" s="1">
        <v>58.81</v>
      </c>
    </row>
    <row r="294" spans="1:2" x14ac:dyDescent="0.3">
      <c r="A294">
        <v>5</v>
      </c>
      <c r="B294" s="1">
        <v>10.37</v>
      </c>
    </row>
    <row r="295" spans="1:2" x14ac:dyDescent="0.3">
      <c r="A295">
        <v>6</v>
      </c>
      <c r="B295" s="1">
        <v>0</v>
      </c>
    </row>
    <row r="296" spans="1:2" x14ac:dyDescent="0.3">
      <c r="A296">
        <v>7</v>
      </c>
      <c r="B296" s="1">
        <v>0</v>
      </c>
    </row>
    <row r="297" spans="1:2" x14ac:dyDescent="0.3">
      <c r="A297">
        <v>8</v>
      </c>
      <c r="B297" s="1">
        <v>0</v>
      </c>
    </row>
    <row r="298" spans="1:2" x14ac:dyDescent="0.3">
      <c r="A298">
        <v>9</v>
      </c>
      <c r="B298" s="1">
        <v>0</v>
      </c>
    </row>
    <row r="299" spans="1:2" x14ac:dyDescent="0.3">
      <c r="A299">
        <v>10</v>
      </c>
      <c r="B299" s="1">
        <v>53.8</v>
      </c>
    </row>
    <row r="300" spans="1:2" x14ac:dyDescent="0.3">
      <c r="A300">
        <v>11</v>
      </c>
      <c r="B300" s="1">
        <v>372.62</v>
      </c>
    </row>
    <row r="301" spans="1:2" x14ac:dyDescent="0.3">
      <c r="A301">
        <v>12</v>
      </c>
      <c r="B301" s="1">
        <v>667.25</v>
      </c>
    </row>
    <row r="302" spans="1:2" x14ac:dyDescent="0.3">
      <c r="A302">
        <v>1</v>
      </c>
      <c r="B302" s="1">
        <v>633.11</v>
      </c>
    </row>
    <row r="303" spans="1:2" x14ac:dyDescent="0.3">
      <c r="A303">
        <v>2</v>
      </c>
      <c r="B303" s="1">
        <v>513.54999999999995</v>
      </c>
    </row>
    <row r="304" spans="1:2" x14ac:dyDescent="0.3">
      <c r="A304">
        <v>3</v>
      </c>
      <c r="B304" s="1">
        <v>301.41000000000003</v>
      </c>
    </row>
    <row r="305" spans="1:2" x14ac:dyDescent="0.3">
      <c r="A305">
        <v>4</v>
      </c>
      <c r="B305" s="1">
        <v>58.03</v>
      </c>
    </row>
    <row r="306" spans="1:2" x14ac:dyDescent="0.3">
      <c r="A306">
        <v>5</v>
      </c>
      <c r="B306" s="1">
        <v>10.39</v>
      </c>
    </row>
    <row r="307" spans="1:2" x14ac:dyDescent="0.3">
      <c r="A307">
        <v>6</v>
      </c>
      <c r="B307" s="1">
        <v>0</v>
      </c>
    </row>
    <row r="308" spans="1:2" x14ac:dyDescent="0.3">
      <c r="A308">
        <v>7</v>
      </c>
      <c r="B308" s="1">
        <v>0</v>
      </c>
    </row>
    <row r="309" spans="1:2" x14ac:dyDescent="0.3">
      <c r="A309">
        <v>8</v>
      </c>
      <c r="B309" s="1">
        <v>0</v>
      </c>
    </row>
    <row r="310" spans="1:2" x14ac:dyDescent="0.3">
      <c r="A310">
        <v>9</v>
      </c>
      <c r="B310" s="1">
        <v>0</v>
      </c>
    </row>
    <row r="311" spans="1:2" x14ac:dyDescent="0.3">
      <c r="A311">
        <v>10</v>
      </c>
      <c r="B311" s="1">
        <v>54.77</v>
      </c>
    </row>
    <row r="312" spans="1:2" x14ac:dyDescent="0.3">
      <c r="A312">
        <v>11</v>
      </c>
      <c r="B312" s="1">
        <v>375.84</v>
      </c>
    </row>
    <row r="313" spans="1:2" x14ac:dyDescent="0.3">
      <c r="A313">
        <v>12</v>
      </c>
      <c r="B313" s="1">
        <v>666.21</v>
      </c>
    </row>
    <row r="314" spans="1:2" x14ac:dyDescent="0.3">
      <c r="A314">
        <v>1</v>
      </c>
      <c r="B314" s="1">
        <v>634.75</v>
      </c>
    </row>
    <row r="315" spans="1:2" x14ac:dyDescent="0.3">
      <c r="A315">
        <v>2</v>
      </c>
      <c r="B315" s="1">
        <v>513.88</v>
      </c>
    </row>
    <row r="316" spans="1:2" x14ac:dyDescent="0.3">
      <c r="A316">
        <v>3</v>
      </c>
      <c r="B316" s="1">
        <v>302.58999999999997</v>
      </c>
    </row>
    <row r="317" spans="1:2" x14ac:dyDescent="0.3">
      <c r="A317">
        <v>4</v>
      </c>
      <c r="B317" s="1">
        <v>59.08</v>
      </c>
    </row>
    <row r="318" spans="1:2" x14ac:dyDescent="0.3">
      <c r="A318">
        <v>5</v>
      </c>
      <c r="B318" s="1">
        <v>9.9499999999999993</v>
      </c>
    </row>
    <row r="319" spans="1:2" x14ac:dyDescent="0.3">
      <c r="A319">
        <v>6</v>
      </c>
      <c r="B319" s="1">
        <v>0</v>
      </c>
    </row>
    <row r="320" spans="1:2" x14ac:dyDescent="0.3">
      <c r="A320">
        <v>7</v>
      </c>
      <c r="B320" s="1">
        <v>0</v>
      </c>
    </row>
    <row r="321" spans="1:2" x14ac:dyDescent="0.3">
      <c r="A321">
        <v>8</v>
      </c>
      <c r="B321" s="1">
        <v>0</v>
      </c>
    </row>
    <row r="322" spans="1:2" x14ac:dyDescent="0.3">
      <c r="A322">
        <v>9</v>
      </c>
      <c r="B322" s="1">
        <v>0</v>
      </c>
    </row>
    <row r="323" spans="1:2" x14ac:dyDescent="0.3">
      <c r="A323">
        <v>10</v>
      </c>
      <c r="B323" s="1">
        <v>53.69</v>
      </c>
    </row>
    <row r="324" spans="1:2" x14ac:dyDescent="0.3">
      <c r="A324">
        <v>11</v>
      </c>
      <c r="B324" s="1">
        <v>375.81</v>
      </c>
    </row>
    <row r="325" spans="1:2" x14ac:dyDescent="0.3">
      <c r="A325">
        <v>12</v>
      </c>
      <c r="B325" s="1">
        <v>667.35</v>
      </c>
    </row>
    <row r="326" spans="1:2" x14ac:dyDescent="0.3">
      <c r="A326">
        <v>1</v>
      </c>
      <c r="B326" s="1">
        <v>635.02</v>
      </c>
    </row>
    <row r="327" spans="1:2" x14ac:dyDescent="0.3">
      <c r="A327">
        <v>2</v>
      </c>
      <c r="B327" s="1">
        <v>513.46</v>
      </c>
    </row>
    <row r="328" spans="1:2" x14ac:dyDescent="0.3">
      <c r="A328">
        <v>3</v>
      </c>
      <c r="B328" s="1">
        <v>302.58</v>
      </c>
    </row>
    <row r="329" spans="1:2" x14ac:dyDescent="0.3">
      <c r="A329">
        <v>4</v>
      </c>
      <c r="B329" s="1">
        <v>59.07</v>
      </c>
    </row>
    <row r="330" spans="1:2" x14ac:dyDescent="0.3">
      <c r="A330">
        <v>5</v>
      </c>
      <c r="B330" s="1">
        <v>10.31</v>
      </c>
    </row>
    <row r="331" spans="1:2" x14ac:dyDescent="0.3">
      <c r="A331">
        <v>6</v>
      </c>
      <c r="B331" s="1">
        <v>0</v>
      </c>
    </row>
    <row r="332" spans="1:2" x14ac:dyDescent="0.3">
      <c r="A332">
        <v>7</v>
      </c>
      <c r="B332" s="1">
        <v>0</v>
      </c>
    </row>
    <row r="333" spans="1:2" x14ac:dyDescent="0.3">
      <c r="A333">
        <v>8</v>
      </c>
      <c r="B333" s="1">
        <v>0</v>
      </c>
    </row>
    <row r="334" spans="1:2" x14ac:dyDescent="0.3">
      <c r="A334">
        <v>9</v>
      </c>
      <c r="B334" s="1">
        <v>0</v>
      </c>
    </row>
    <row r="335" spans="1:2" x14ac:dyDescent="0.3">
      <c r="A335">
        <v>10</v>
      </c>
      <c r="B335" s="1">
        <v>54.86</v>
      </c>
    </row>
    <row r="336" spans="1:2" x14ac:dyDescent="0.3">
      <c r="A336">
        <v>11</v>
      </c>
      <c r="B336" s="1">
        <v>375.32</v>
      </c>
    </row>
    <row r="337" spans="1:2" x14ac:dyDescent="0.3">
      <c r="A337">
        <v>12</v>
      </c>
      <c r="B337" s="1">
        <v>667.26</v>
      </c>
    </row>
    <row r="338" spans="1:2" x14ac:dyDescent="0.3">
      <c r="A338">
        <v>1</v>
      </c>
      <c r="B338" s="1">
        <v>635.55999999999995</v>
      </c>
    </row>
    <row r="339" spans="1:2" x14ac:dyDescent="0.3">
      <c r="A339">
        <v>2</v>
      </c>
      <c r="B339" s="1">
        <v>512.4</v>
      </c>
    </row>
    <row r="340" spans="1:2" x14ac:dyDescent="0.3">
      <c r="A340">
        <v>3</v>
      </c>
      <c r="B340" s="1">
        <v>303.11</v>
      </c>
    </row>
    <row r="341" spans="1:2" x14ac:dyDescent="0.3">
      <c r="A341">
        <v>4</v>
      </c>
      <c r="B341" s="1">
        <v>59.06</v>
      </c>
    </row>
    <row r="342" spans="1:2" x14ac:dyDescent="0.3">
      <c r="A342">
        <v>5</v>
      </c>
      <c r="B342" s="1">
        <v>10.55</v>
      </c>
    </row>
    <row r="343" spans="1:2" x14ac:dyDescent="0.3">
      <c r="A343">
        <v>6</v>
      </c>
      <c r="B343" s="1">
        <v>0</v>
      </c>
    </row>
    <row r="344" spans="1:2" x14ac:dyDescent="0.3">
      <c r="A344">
        <v>7</v>
      </c>
      <c r="B344" s="1">
        <v>0</v>
      </c>
    </row>
    <row r="345" spans="1:2" x14ac:dyDescent="0.3">
      <c r="A345">
        <v>8</v>
      </c>
      <c r="B345" s="1">
        <v>0</v>
      </c>
    </row>
    <row r="346" spans="1:2" x14ac:dyDescent="0.3">
      <c r="A346">
        <v>9</v>
      </c>
      <c r="B346" s="1">
        <v>0</v>
      </c>
    </row>
    <row r="347" spans="1:2" x14ac:dyDescent="0.3">
      <c r="A347">
        <v>10</v>
      </c>
      <c r="B347" s="1">
        <v>52.84</v>
      </c>
    </row>
    <row r="348" spans="1:2" x14ac:dyDescent="0.3">
      <c r="A348">
        <v>11</v>
      </c>
      <c r="B348" s="1">
        <v>374.02</v>
      </c>
    </row>
    <row r="349" spans="1:2" x14ac:dyDescent="0.3">
      <c r="A349">
        <v>12</v>
      </c>
      <c r="B349" s="1">
        <v>665.93</v>
      </c>
    </row>
    <row r="350" spans="1:2" x14ac:dyDescent="0.3">
      <c r="A350">
        <v>1</v>
      </c>
      <c r="B350" s="1">
        <v>634.41999999999996</v>
      </c>
    </row>
    <row r="351" spans="1:2" x14ac:dyDescent="0.3">
      <c r="A351">
        <v>2</v>
      </c>
      <c r="B351" s="1">
        <v>512.44000000000005</v>
      </c>
    </row>
    <row r="352" spans="1:2" x14ac:dyDescent="0.3">
      <c r="A352">
        <v>3</v>
      </c>
      <c r="B352" s="1">
        <v>302.41000000000003</v>
      </c>
    </row>
    <row r="353" spans="1:2" x14ac:dyDescent="0.3">
      <c r="A353">
        <v>4</v>
      </c>
      <c r="B353" s="1">
        <v>58.13</v>
      </c>
    </row>
    <row r="354" spans="1:2" x14ac:dyDescent="0.3">
      <c r="A354">
        <v>5</v>
      </c>
      <c r="B354" s="1">
        <v>10.96</v>
      </c>
    </row>
    <row r="355" spans="1:2" x14ac:dyDescent="0.3">
      <c r="A355">
        <v>6</v>
      </c>
      <c r="B355" s="1">
        <v>0</v>
      </c>
    </row>
    <row r="356" spans="1:2" x14ac:dyDescent="0.3">
      <c r="A356">
        <v>7</v>
      </c>
      <c r="B356" s="1">
        <v>0</v>
      </c>
    </row>
    <row r="357" spans="1:2" x14ac:dyDescent="0.3">
      <c r="A357">
        <v>8</v>
      </c>
      <c r="B357" s="1">
        <v>0</v>
      </c>
    </row>
    <row r="358" spans="1:2" x14ac:dyDescent="0.3">
      <c r="A358">
        <v>9</v>
      </c>
      <c r="B358" s="1">
        <v>0</v>
      </c>
    </row>
    <row r="359" spans="1:2" x14ac:dyDescent="0.3">
      <c r="A359">
        <v>10</v>
      </c>
      <c r="B359" s="1">
        <v>53.13</v>
      </c>
    </row>
    <row r="360" spans="1:2" x14ac:dyDescent="0.3">
      <c r="A360">
        <v>11</v>
      </c>
      <c r="B360" s="1">
        <v>374.69</v>
      </c>
    </row>
    <row r="361" spans="1:2" x14ac:dyDescent="0.3">
      <c r="A361">
        <v>12</v>
      </c>
      <c r="B361" s="1">
        <v>666.22</v>
      </c>
    </row>
    <row r="362" spans="1:2" x14ac:dyDescent="0.3">
      <c r="A362">
        <v>1</v>
      </c>
      <c r="B362" s="1">
        <v>636.01</v>
      </c>
    </row>
    <row r="363" spans="1:2" x14ac:dyDescent="0.3">
      <c r="A363">
        <v>2</v>
      </c>
      <c r="B363" s="1">
        <v>511.74</v>
      </c>
    </row>
    <row r="364" spans="1:2" x14ac:dyDescent="0.3">
      <c r="A364">
        <v>3</v>
      </c>
      <c r="B364" s="1">
        <v>299.83999999999997</v>
      </c>
    </row>
    <row r="365" spans="1:2" x14ac:dyDescent="0.3">
      <c r="A365">
        <v>4</v>
      </c>
      <c r="B365" s="1">
        <v>59.14</v>
      </c>
    </row>
    <row r="366" spans="1:2" x14ac:dyDescent="0.3">
      <c r="A366">
        <v>5</v>
      </c>
      <c r="B366" s="1">
        <v>10.73</v>
      </c>
    </row>
    <row r="367" spans="1:2" x14ac:dyDescent="0.3">
      <c r="A367">
        <v>6</v>
      </c>
      <c r="B367" s="1">
        <v>0</v>
      </c>
    </row>
    <row r="368" spans="1:2" x14ac:dyDescent="0.3">
      <c r="A368">
        <v>7</v>
      </c>
      <c r="B368" s="1">
        <v>0</v>
      </c>
    </row>
    <row r="369" spans="1:2" x14ac:dyDescent="0.3">
      <c r="A369">
        <v>8</v>
      </c>
      <c r="B369" s="1">
        <v>0</v>
      </c>
    </row>
    <row r="370" spans="1:2" x14ac:dyDescent="0.3">
      <c r="A370">
        <v>9</v>
      </c>
      <c r="B370" s="1">
        <v>0</v>
      </c>
    </row>
    <row r="371" spans="1:2" x14ac:dyDescent="0.3">
      <c r="A371">
        <v>10</v>
      </c>
      <c r="B371" s="1">
        <v>54.64</v>
      </c>
    </row>
    <row r="372" spans="1:2" x14ac:dyDescent="0.3">
      <c r="A372">
        <v>11</v>
      </c>
      <c r="B372" s="1">
        <v>375.55</v>
      </c>
    </row>
    <row r="373" spans="1:2" x14ac:dyDescent="0.3">
      <c r="A373">
        <v>12</v>
      </c>
      <c r="B373" s="1">
        <v>665.98</v>
      </c>
    </row>
    <row r="374" spans="1:2" x14ac:dyDescent="0.3">
      <c r="A374">
        <v>1</v>
      </c>
      <c r="B374" s="1">
        <v>637.78</v>
      </c>
    </row>
    <row r="375" spans="1:2" x14ac:dyDescent="0.3">
      <c r="A375">
        <v>2</v>
      </c>
      <c r="B375" s="1">
        <v>512.16999999999996</v>
      </c>
    </row>
    <row r="376" spans="1:2" x14ac:dyDescent="0.3">
      <c r="A376">
        <v>3</v>
      </c>
      <c r="B376" s="1">
        <v>302.72000000000003</v>
      </c>
    </row>
    <row r="377" spans="1:2" x14ac:dyDescent="0.3">
      <c r="A377">
        <v>4</v>
      </c>
      <c r="B377" s="1">
        <v>57.9</v>
      </c>
    </row>
    <row r="378" spans="1:2" x14ac:dyDescent="0.3">
      <c r="A378">
        <v>5</v>
      </c>
      <c r="B378" s="1">
        <v>10.32</v>
      </c>
    </row>
    <row r="379" spans="1:2" x14ac:dyDescent="0.3">
      <c r="A379">
        <v>6</v>
      </c>
      <c r="B379" s="1">
        <v>0</v>
      </c>
    </row>
    <row r="380" spans="1:2" x14ac:dyDescent="0.3">
      <c r="A380">
        <v>7</v>
      </c>
      <c r="B380" s="1">
        <v>0</v>
      </c>
    </row>
    <row r="381" spans="1:2" x14ac:dyDescent="0.3">
      <c r="A381">
        <v>8</v>
      </c>
      <c r="B381" s="1">
        <v>0</v>
      </c>
    </row>
    <row r="382" spans="1:2" x14ac:dyDescent="0.3">
      <c r="A382">
        <v>9</v>
      </c>
      <c r="B382" s="1">
        <v>0</v>
      </c>
    </row>
    <row r="383" spans="1:2" x14ac:dyDescent="0.3">
      <c r="A383">
        <v>10</v>
      </c>
      <c r="B383" s="1">
        <v>53.35</v>
      </c>
    </row>
    <row r="384" spans="1:2" x14ac:dyDescent="0.3">
      <c r="A384">
        <v>11</v>
      </c>
      <c r="B384" s="1">
        <v>375.62</v>
      </c>
    </row>
    <row r="385" spans="1:2" x14ac:dyDescent="0.3">
      <c r="A385">
        <v>12</v>
      </c>
      <c r="B385" s="1">
        <v>667.53</v>
      </c>
    </row>
    <row r="386" spans="1:2" x14ac:dyDescent="0.3">
      <c r="A386">
        <v>1</v>
      </c>
      <c r="B386" s="1">
        <v>636.14</v>
      </c>
    </row>
    <row r="387" spans="1:2" x14ac:dyDescent="0.3">
      <c r="A387">
        <v>2</v>
      </c>
      <c r="B387" s="1">
        <v>510.41</v>
      </c>
    </row>
    <row r="388" spans="1:2" x14ac:dyDescent="0.3">
      <c r="A388">
        <v>3</v>
      </c>
      <c r="B388" s="1">
        <v>303.61</v>
      </c>
    </row>
    <row r="389" spans="1:2" x14ac:dyDescent="0.3">
      <c r="A389">
        <v>4</v>
      </c>
      <c r="B389" s="1">
        <v>59.3</v>
      </c>
    </row>
    <row r="390" spans="1:2" x14ac:dyDescent="0.3">
      <c r="A390">
        <v>5</v>
      </c>
      <c r="B390" s="1">
        <v>9.82</v>
      </c>
    </row>
    <row r="391" spans="1:2" x14ac:dyDescent="0.3">
      <c r="A391">
        <v>6</v>
      </c>
      <c r="B391" s="1">
        <v>0</v>
      </c>
    </row>
    <row r="392" spans="1:2" x14ac:dyDescent="0.3">
      <c r="A392">
        <v>7</v>
      </c>
      <c r="B392" s="1">
        <v>0</v>
      </c>
    </row>
    <row r="393" spans="1:2" x14ac:dyDescent="0.3">
      <c r="A393">
        <v>8</v>
      </c>
      <c r="B393" s="1">
        <v>0</v>
      </c>
    </row>
    <row r="394" spans="1:2" x14ac:dyDescent="0.3">
      <c r="A394">
        <v>9</v>
      </c>
      <c r="B394" s="1">
        <v>0</v>
      </c>
    </row>
    <row r="395" spans="1:2" x14ac:dyDescent="0.3">
      <c r="A395">
        <v>10</v>
      </c>
      <c r="B395" s="1">
        <v>53.52</v>
      </c>
    </row>
    <row r="396" spans="1:2" x14ac:dyDescent="0.3">
      <c r="A396">
        <v>11</v>
      </c>
      <c r="B396" s="1">
        <v>374.54</v>
      </c>
    </row>
    <row r="397" spans="1:2" x14ac:dyDescent="0.3">
      <c r="A397">
        <v>12</v>
      </c>
      <c r="B397" s="1">
        <v>668.13</v>
      </c>
    </row>
    <row r="398" spans="1:2" x14ac:dyDescent="0.3">
      <c r="A398">
        <v>1</v>
      </c>
      <c r="B398" s="1">
        <v>633.78</v>
      </c>
    </row>
    <row r="399" spans="1:2" x14ac:dyDescent="0.3">
      <c r="A399">
        <v>2</v>
      </c>
      <c r="B399" s="1">
        <v>513.35</v>
      </c>
    </row>
    <row r="400" spans="1:2" x14ac:dyDescent="0.3">
      <c r="A400">
        <v>3</v>
      </c>
      <c r="B400" s="1">
        <v>302.35000000000002</v>
      </c>
    </row>
    <row r="401" spans="1:2" x14ac:dyDescent="0.3">
      <c r="A401">
        <v>4</v>
      </c>
      <c r="B401" s="1">
        <v>59.92</v>
      </c>
    </row>
    <row r="402" spans="1:2" x14ac:dyDescent="0.3">
      <c r="A402">
        <v>5</v>
      </c>
      <c r="B402" s="1">
        <v>10.09</v>
      </c>
    </row>
    <row r="403" spans="1:2" x14ac:dyDescent="0.3">
      <c r="A403">
        <v>6</v>
      </c>
      <c r="B403" s="1">
        <v>0</v>
      </c>
    </row>
    <row r="404" spans="1:2" x14ac:dyDescent="0.3">
      <c r="A404">
        <v>7</v>
      </c>
      <c r="B404" s="1">
        <v>0</v>
      </c>
    </row>
    <row r="405" spans="1:2" x14ac:dyDescent="0.3">
      <c r="A405">
        <v>8</v>
      </c>
      <c r="B405" s="1">
        <v>0</v>
      </c>
    </row>
    <row r="406" spans="1:2" x14ac:dyDescent="0.3">
      <c r="A406">
        <v>9</v>
      </c>
      <c r="B406" s="1">
        <v>0</v>
      </c>
    </row>
    <row r="407" spans="1:2" x14ac:dyDescent="0.3">
      <c r="A407">
        <v>10</v>
      </c>
      <c r="B407" s="1">
        <v>52.69</v>
      </c>
    </row>
    <row r="408" spans="1:2" x14ac:dyDescent="0.3">
      <c r="A408">
        <v>11</v>
      </c>
      <c r="B408" s="1">
        <v>372.26</v>
      </c>
    </row>
    <row r="409" spans="1:2" x14ac:dyDescent="0.3">
      <c r="A409">
        <v>12</v>
      </c>
      <c r="B409" s="1">
        <v>668.32</v>
      </c>
    </row>
    <row r="410" spans="1:2" x14ac:dyDescent="0.3">
      <c r="A410">
        <v>1</v>
      </c>
      <c r="B410" s="1">
        <v>635.01</v>
      </c>
    </row>
    <row r="411" spans="1:2" x14ac:dyDescent="0.3">
      <c r="A411">
        <v>2</v>
      </c>
      <c r="B411" s="1">
        <v>512.08000000000004</v>
      </c>
    </row>
    <row r="412" spans="1:2" x14ac:dyDescent="0.3">
      <c r="A412">
        <v>3</v>
      </c>
      <c r="B412" s="1">
        <v>301.51</v>
      </c>
    </row>
    <row r="413" spans="1:2" x14ac:dyDescent="0.3">
      <c r="A413">
        <v>4</v>
      </c>
      <c r="B413" s="1">
        <v>59.51</v>
      </c>
    </row>
    <row r="414" spans="1:2" x14ac:dyDescent="0.3">
      <c r="A414">
        <v>5</v>
      </c>
      <c r="B414" s="1">
        <v>10.08</v>
      </c>
    </row>
    <row r="415" spans="1:2" x14ac:dyDescent="0.3">
      <c r="A415">
        <v>6</v>
      </c>
      <c r="B415" s="1">
        <v>0</v>
      </c>
    </row>
    <row r="416" spans="1:2" x14ac:dyDescent="0.3">
      <c r="A416">
        <v>7</v>
      </c>
      <c r="B416" s="1">
        <v>0</v>
      </c>
    </row>
    <row r="417" spans="1:2" x14ac:dyDescent="0.3">
      <c r="A417">
        <v>8</v>
      </c>
      <c r="B417" s="1">
        <v>0</v>
      </c>
    </row>
    <row r="418" spans="1:2" x14ac:dyDescent="0.3">
      <c r="A418">
        <v>9</v>
      </c>
      <c r="B418" s="1">
        <v>0</v>
      </c>
    </row>
    <row r="419" spans="1:2" x14ac:dyDescent="0.3">
      <c r="A419">
        <v>10</v>
      </c>
      <c r="B419" s="1">
        <v>54.1</v>
      </c>
    </row>
    <row r="420" spans="1:2" x14ac:dyDescent="0.3">
      <c r="A420">
        <v>11</v>
      </c>
      <c r="B420" s="1">
        <v>372.72</v>
      </c>
    </row>
    <row r="421" spans="1:2" x14ac:dyDescent="0.3">
      <c r="A421">
        <v>12</v>
      </c>
      <c r="B421" s="1">
        <v>666.79</v>
      </c>
    </row>
    <row r="422" spans="1:2" x14ac:dyDescent="0.3">
      <c r="A422">
        <v>1</v>
      </c>
      <c r="B422" s="1">
        <v>631.21</v>
      </c>
    </row>
    <row r="423" spans="1:2" x14ac:dyDescent="0.3">
      <c r="A423">
        <v>2</v>
      </c>
      <c r="B423" s="1">
        <v>511.63</v>
      </c>
    </row>
    <row r="424" spans="1:2" x14ac:dyDescent="0.3">
      <c r="A424">
        <v>3</v>
      </c>
      <c r="B424" s="1">
        <v>302.32</v>
      </c>
    </row>
    <row r="425" spans="1:2" x14ac:dyDescent="0.3">
      <c r="A425">
        <v>4</v>
      </c>
      <c r="B425" s="1">
        <v>59.21</v>
      </c>
    </row>
    <row r="426" spans="1:2" x14ac:dyDescent="0.3">
      <c r="A426">
        <v>5</v>
      </c>
      <c r="B426" s="1">
        <v>10.09</v>
      </c>
    </row>
    <row r="427" spans="1:2" x14ac:dyDescent="0.3">
      <c r="A427">
        <v>6</v>
      </c>
      <c r="B427" s="1">
        <v>0</v>
      </c>
    </row>
    <row r="428" spans="1:2" x14ac:dyDescent="0.3">
      <c r="A428">
        <v>7</v>
      </c>
      <c r="B428" s="1">
        <v>0</v>
      </c>
    </row>
    <row r="429" spans="1:2" x14ac:dyDescent="0.3">
      <c r="A429">
        <v>8</v>
      </c>
      <c r="B429" s="1">
        <v>0</v>
      </c>
    </row>
    <row r="430" spans="1:2" x14ac:dyDescent="0.3">
      <c r="A430">
        <v>9</v>
      </c>
      <c r="B430" s="1">
        <v>0</v>
      </c>
    </row>
    <row r="431" spans="1:2" x14ac:dyDescent="0.3">
      <c r="A431">
        <v>10</v>
      </c>
      <c r="B431" s="1">
        <v>53.37</v>
      </c>
    </row>
    <row r="432" spans="1:2" x14ac:dyDescent="0.3">
      <c r="A432">
        <v>11</v>
      </c>
      <c r="B432" s="1">
        <v>372.97</v>
      </c>
    </row>
    <row r="433" spans="1:2" x14ac:dyDescent="0.3">
      <c r="A433">
        <v>12</v>
      </c>
      <c r="B433" s="1">
        <v>663.5</v>
      </c>
    </row>
    <row r="434" spans="1:2" x14ac:dyDescent="0.3">
      <c r="A434">
        <v>1</v>
      </c>
      <c r="B434" s="1">
        <v>632.32000000000005</v>
      </c>
    </row>
    <row r="435" spans="1:2" x14ac:dyDescent="0.3">
      <c r="A435">
        <v>2</v>
      </c>
      <c r="B435" s="1">
        <v>511.35</v>
      </c>
    </row>
    <row r="436" spans="1:2" x14ac:dyDescent="0.3">
      <c r="A436">
        <v>3</v>
      </c>
      <c r="B436" s="1">
        <v>301.57</v>
      </c>
    </row>
    <row r="437" spans="1:2" x14ac:dyDescent="0.3">
      <c r="A437">
        <v>4</v>
      </c>
      <c r="B437" s="1">
        <v>58.54</v>
      </c>
    </row>
    <row r="438" spans="1:2" x14ac:dyDescent="0.3">
      <c r="A438">
        <v>5</v>
      </c>
      <c r="B438" s="1">
        <v>9.9600000000000009</v>
      </c>
    </row>
    <row r="439" spans="1:2" x14ac:dyDescent="0.3">
      <c r="A439">
        <v>6</v>
      </c>
      <c r="B439" s="1">
        <v>0</v>
      </c>
    </row>
    <row r="440" spans="1:2" x14ac:dyDescent="0.3">
      <c r="A440">
        <v>7</v>
      </c>
      <c r="B440" s="1">
        <v>0</v>
      </c>
    </row>
    <row r="441" spans="1:2" x14ac:dyDescent="0.3">
      <c r="A441">
        <v>8</v>
      </c>
      <c r="B441" s="1">
        <v>0</v>
      </c>
    </row>
    <row r="442" spans="1:2" x14ac:dyDescent="0.3">
      <c r="A442">
        <v>9</v>
      </c>
      <c r="B442" s="1">
        <v>0</v>
      </c>
    </row>
    <row r="443" spans="1:2" x14ac:dyDescent="0.3">
      <c r="A443">
        <v>10</v>
      </c>
      <c r="B443" s="1">
        <v>54.92</v>
      </c>
    </row>
    <row r="444" spans="1:2" x14ac:dyDescent="0.3">
      <c r="A444">
        <v>11</v>
      </c>
      <c r="B444" s="1">
        <v>375.08</v>
      </c>
    </row>
    <row r="445" spans="1:2" x14ac:dyDescent="0.3">
      <c r="A445">
        <v>12</v>
      </c>
      <c r="B445" s="1">
        <v>666.44</v>
      </c>
    </row>
    <row r="446" spans="1:2" x14ac:dyDescent="0.3">
      <c r="A446">
        <v>1</v>
      </c>
      <c r="B446" s="1">
        <v>634.80999999999995</v>
      </c>
    </row>
    <row r="447" spans="1:2" x14ac:dyDescent="0.3">
      <c r="A447">
        <v>2</v>
      </c>
      <c r="B447" s="1">
        <v>514.39</v>
      </c>
    </row>
    <row r="448" spans="1:2" x14ac:dyDescent="0.3">
      <c r="A448">
        <v>3</v>
      </c>
      <c r="B448" s="1">
        <v>302.37</v>
      </c>
    </row>
    <row r="449" spans="1:2" x14ac:dyDescent="0.3">
      <c r="A449">
        <v>4</v>
      </c>
      <c r="B449" s="1">
        <v>59.65</v>
      </c>
    </row>
    <row r="450" spans="1:2" x14ac:dyDescent="0.3">
      <c r="A450">
        <v>5</v>
      </c>
      <c r="B450" s="1">
        <v>10.18</v>
      </c>
    </row>
    <row r="451" spans="1:2" x14ac:dyDescent="0.3">
      <c r="A451">
        <v>6</v>
      </c>
      <c r="B451" s="1">
        <v>0</v>
      </c>
    </row>
    <row r="452" spans="1:2" x14ac:dyDescent="0.3">
      <c r="A452">
        <v>7</v>
      </c>
      <c r="B452" s="1">
        <v>0</v>
      </c>
    </row>
    <row r="453" spans="1:2" x14ac:dyDescent="0.3">
      <c r="A453">
        <v>8</v>
      </c>
      <c r="B453" s="1">
        <v>0</v>
      </c>
    </row>
    <row r="454" spans="1:2" x14ac:dyDescent="0.3">
      <c r="A454">
        <v>9</v>
      </c>
      <c r="B454" s="1">
        <v>0</v>
      </c>
    </row>
    <row r="455" spans="1:2" x14ac:dyDescent="0.3">
      <c r="A455">
        <v>10</v>
      </c>
      <c r="B455" s="1">
        <v>53.29</v>
      </c>
    </row>
    <row r="456" spans="1:2" x14ac:dyDescent="0.3">
      <c r="A456">
        <v>11</v>
      </c>
      <c r="B456" s="1">
        <v>374.64</v>
      </c>
    </row>
    <row r="457" spans="1:2" x14ac:dyDescent="0.3">
      <c r="A457">
        <v>12</v>
      </c>
      <c r="B457" s="1">
        <v>666.9</v>
      </c>
    </row>
    <row r="458" spans="1:2" x14ac:dyDescent="0.3">
      <c r="A458">
        <v>1</v>
      </c>
      <c r="B458" s="1">
        <v>635.62</v>
      </c>
    </row>
    <row r="459" spans="1:2" x14ac:dyDescent="0.3">
      <c r="A459">
        <v>2</v>
      </c>
      <c r="B459" s="1">
        <v>512.03</v>
      </c>
    </row>
    <row r="460" spans="1:2" x14ac:dyDescent="0.3">
      <c r="A460">
        <v>3</v>
      </c>
      <c r="B460" s="1">
        <v>303.77</v>
      </c>
    </row>
    <row r="461" spans="1:2" x14ac:dyDescent="0.3">
      <c r="A461">
        <v>4</v>
      </c>
      <c r="B461" s="1">
        <v>59.95</v>
      </c>
    </row>
    <row r="462" spans="1:2" x14ac:dyDescent="0.3">
      <c r="A462">
        <v>5</v>
      </c>
      <c r="B462" s="1">
        <v>9.93</v>
      </c>
    </row>
    <row r="463" spans="1:2" x14ac:dyDescent="0.3">
      <c r="A463">
        <v>6</v>
      </c>
      <c r="B463" s="1">
        <v>0</v>
      </c>
    </row>
    <row r="464" spans="1:2" x14ac:dyDescent="0.3">
      <c r="A464">
        <v>7</v>
      </c>
      <c r="B464" s="1">
        <v>0</v>
      </c>
    </row>
    <row r="465" spans="1:2" x14ac:dyDescent="0.3">
      <c r="A465">
        <v>8</v>
      </c>
      <c r="B465" s="1">
        <v>0</v>
      </c>
    </row>
    <row r="466" spans="1:2" x14ac:dyDescent="0.3">
      <c r="A466">
        <v>9</v>
      </c>
      <c r="B466" s="1">
        <v>0</v>
      </c>
    </row>
    <row r="467" spans="1:2" x14ac:dyDescent="0.3">
      <c r="A467">
        <v>10</v>
      </c>
      <c r="B467" s="1">
        <v>52.98</v>
      </c>
    </row>
    <row r="468" spans="1:2" x14ac:dyDescent="0.3">
      <c r="A468">
        <v>11</v>
      </c>
      <c r="B468" s="1">
        <v>374</v>
      </c>
    </row>
    <row r="469" spans="1:2" x14ac:dyDescent="0.3">
      <c r="A469">
        <v>12</v>
      </c>
      <c r="B469" s="1">
        <v>668.51</v>
      </c>
    </row>
    <row r="470" spans="1:2" x14ac:dyDescent="0.3">
      <c r="A470">
        <v>1</v>
      </c>
      <c r="B470" s="1">
        <v>634.19000000000005</v>
      </c>
    </row>
    <row r="471" spans="1:2" x14ac:dyDescent="0.3">
      <c r="A471">
        <v>2</v>
      </c>
      <c r="B471" s="1">
        <v>509.97</v>
      </c>
    </row>
    <row r="472" spans="1:2" x14ac:dyDescent="0.3">
      <c r="A472">
        <v>3</v>
      </c>
      <c r="B472" s="1">
        <v>300.95999999999998</v>
      </c>
    </row>
    <row r="473" spans="1:2" x14ac:dyDescent="0.3">
      <c r="A473">
        <v>4</v>
      </c>
      <c r="B473" s="1">
        <v>58.44</v>
      </c>
    </row>
    <row r="474" spans="1:2" x14ac:dyDescent="0.3">
      <c r="A474">
        <v>5</v>
      </c>
      <c r="B474" s="1">
        <v>10.45</v>
      </c>
    </row>
    <row r="475" spans="1:2" x14ac:dyDescent="0.3">
      <c r="A475">
        <v>6</v>
      </c>
      <c r="B475" s="1">
        <v>0</v>
      </c>
    </row>
    <row r="476" spans="1:2" x14ac:dyDescent="0.3">
      <c r="A476">
        <v>7</v>
      </c>
      <c r="B476" s="1">
        <v>0</v>
      </c>
    </row>
    <row r="477" spans="1:2" x14ac:dyDescent="0.3">
      <c r="A477">
        <v>8</v>
      </c>
      <c r="B477" s="1">
        <v>0</v>
      </c>
    </row>
    <row r="478" spans="1:2" x14ac:dyDescent="0.3">
      <c r="A478">
        <v>9</v>
      </c>
      <c r="B478" s="1">
        <v>0</v>
      </c>
    </row>
    <row r="479" spans="1:2" x14ac:dyDescent="0.3">
      <c r="A479">
        <v>10</v>
      </c>
      <c r="B479" s="1">
        <v>53.14</v>
      </c>
    </row>
    <row r="480" spans="1:2" x14ac:dyDescent="0.3">
      <c r="A480">
        <v>11</v>
      </c>
      <c r="B480" s="1">
        <v>373.32</v>
      </c>
    </row>
    <row r="481" spans="1:2" x14ac:dyDescent="0.3">
      <c r="A481">
        <v>12</v>
      </c>
      <c r="B481" s="1">
        <v>669.41</v>
      </c>
    </row>
    <row r="482" spans="1:2" x14ac:dyDescent="0.3">
      <c r="A482">
        <v>1</v>
      </c>
      <c r="B482" s="1">
        <v>633.83000000000004</v>
      </c>
    </row>
    <row r="483" spans="1:2" x14ac:dyDescent="0.3">
      <c r="A483">
        <v>2</v>
      </c>
      <c r="B483" s="1">
        <v>510.76</v>
      </c>
    </row>
    <row r="484" spans="1:2" x14ac:dyDescent="0.3">
      <c r="A484">
        <v>3</v>
      </c>
      <c r="B484" s="1">
        <v>304.7</v>
      </c>
    </row>
    <row r="485" spans="1:2" x14ac:dyDescent="0.3">
      <c r="A485">
        <v>4</v>
      </c>
      <c r="B485" s="1">
        <v>60.03</v>
      </c>
    </row>
    <row r="486" spans="1:2" x14ac:dyDescent="0.3">
      <c r="A486">
        <v>5</v>
      </c>
      <c r="B486" s="1">
        <v>10.14</v>
      </c>
    </row>
    <row r="487" spans="1:2" x14ac:dyDescent="0.3">
      <c r="A487">
        <v>6</v>
      </c>
      <c r="B487" s="1">
        <v>0</v>
      </c>
    </row>
    <row r="488" spans="1:2" x14ac:dyDescent="0.3">
      <c r="A488">
        <v>7</v>
      </c>
      <c r="B488" s="1">
        <v>0</v>
      </c>
    </row>
    <row r="489" spans="1:2" x14ac:dyDescent="0.3">
      <c r="A489">
        <v>8</v>
      </c>
      <c r="B489" s="1">
        <v>0</v>
      </c>
    </row>
    <row r="490" spans="1:2" x14ac:dyDescent="0.3">
      <c r="A490">
        <v>9</v>
      </c>
      <c r="B490" s="1">
        <v>0</v>
      </c>
    </row>
    <row r="491" spans="1:2" x14ac:dyDescent="0.3">
      <c r="A491">
        <v>10</v>
      </c>
      <c r="B491" s="1">
        <v>55.22</v>
      </c>
    </row>
    <row r="492" spans="1:2" x14ac:dyDescent="0.3">
      <c r="A492">
        <v>11</v>
      </c>
      <c r="B492" s="1">
        <v>376.14</v>
      </c>
    </row>
    <row r="493" spans="1:2" x14ac:dyDescent="0.3">
      <c r="A493">
        <v>12</v>
      </c>
      <c r="B493" s="1">
        <v>666.12</v>
      </c>
    </row>
    <row r="494" spans="1:2" x14ac:dyDescent="0.3">
      <c r="A494">
        <v>1</v>
      </c>
      <c r="B494" s="1">
        <v>634.47</v>
      </c>
    </row>
    <row r="495" spans="1:2" x14ac:dyDescent="0.3">
      <c r="A495">
        <v>2</v>
      </c>
      <c r="B495" s="1">
        <v>510.22</v>
      </c>
    </row>
    <row r="496" spans="1:2" x14ac:dyDescent="0.3">
      <c r="A496">
        <v>3</v>
      </c>
      <c r="B496" s="1">
        <v>300.73</v>
      </c>
    </row>
    <row r="497" spans="1:2" x14ac:dyDescent="0.3">
      <c r="A497">
        <v>4</v>
      </c>
      <c r="B497" s="1">
        <v>57.87</v>
      </c>
    </row>
    <row r="498" spans="1:2" x14ac:dyDescent="0.3">
      <c r="A498">
        <v>5</v>
      </c>
      <c r="B498" s="1">
        <v>9.9499999999999993</v>
      </c>
    </row>
    <row r="499" spans="1:2" x14ac:dyDescent="0.3">
      <c r="A499">
        <v>6</v>
      </c>
      <c r="B499" s="1">
        <v>0</v>
      </c>
    </row>
    <row r="500" spans="1:2" x14ac:dyDescent="0.3">
      <c r="A500">
        <v>7</v>
      </c>
      <c r="B500" s="1">
        <v>0</v>
      </c>
    </row>
    <row r="501" spans="1:2" x14ac:dyDescent="0.3">
      <c r="A501">
        <v>8</v>
      </c>
      <c r="B501" s="1">
        <v>0</v>
      </c>
    </row>
    <row r="502" spans="1:2" x14ac:dyDescent="0.3">
      <c r="A502">
        <v>9</v>
      </c>
      <c r="B502" s="1">
        <v>0</v>
      </c>
    </row>
    <row r="503" spans="1:2" x14ac:dyDescent="0.3">
      <c r="A503">
        <v>10</v>
      </c>
      <c r="B503" s="1">
        <v>53.16</v>
      </c>
    </row>
    <row r="504" spans="1:2" x14ac:dyDescent="0.3">
      <c r="A504">
        <v>11</v>
      </c>
      <c r="B504" s="1">
        <v>373.44</v>
      </c>
    </row>
    <row r="505" spans="1:2" x14ac:dyDescent="0.3">
      <c r="A505">
        <v>12</v>
      </c>
      <c r="B505" s="1">
        <v>667.76</v>
      </c>
    </row>
    <row r="506" spans="1:2" x14ac:dyDescent="0.3">
      <c r="A506">
        <v>1</v>
      </c>
      <c r="B506" s="1">
        <v>632</v>
      </c>
    </row>
    <row r="507" spans="1:2" x14ac:dyDescent="0.3">
      <c r="A507">
        <v>2</v>
      </c>
      <c r="B507" s="1">
        <v>511.46</v>
      </c>
    </row>
    <row r="508" spans="1:2" x14ac:dyDescent="0.3">
      <c r="A508">
        <v>3</v>
      </c>
      <c r="B508" s="1">
        <v>301.64</v>
      </c>
    </row>
    <row r="509" spans="1:2" x14ac:dyDescent="0.3">
      <c r="A509">
        <v>4</v>
      </c>
      <c r="B509" s="1">
        <v>58.83</v>
      </c>
    </row>
    <row r="510" spans="1:2" x14ac:dyDescent="0.3">
      <c r="A510">
        <v>5</v>
      </c>
      <c r="B510" s="1">
        <v>10.7</v>
      </c>
    </row>
    <row r="511" spans="1:2" x14ac:dyDescent="0.3">
      <c r="A511">
        <v>6</v>
      </c>
      <c r="B511" s="1">
        <v>0</v>
      </c>
    </row>
    <row r="512" spans="1:2" x14ac:dyDescent="0.3">
      <c r="A512">
        <v>7</v>
      </c>
      <c r="B512" s="1">
        <v>0</v>
      </c>
    </row>
    <row r="513" spans="1:2" x14ac:dyDescent="0.3">
      <c r="A513">
        <v>8</v>
      </c>
      <c r="B513" s="1">
        <v>0</v>
      </c>
    </row>
    <row r="514" spans="1:2" x14ac:dyDescent="0.3">
      <c r="A514">
        <v>9</v>
      </c>
      <c r="B514" s="1">
        <v>0</v>
      </c>
    </row>
    <row r="515" spans="1:2" x14ac:dyDescent="0.3">
      <c r="A515">
        <v>10</v>
      </c>
      <c r="B515" s="1">
        <v>52.5</v>
      </c>
    </row>
    <row r="516" spans="1:2" x14ac:dyDescent="0.3">
      <c r="A516">
        <v>11</v>
      </c>
      <c r="B516" s="1">
        <v>373.51</v>
      </c>
    </row>
    <row r="517" spans="1:2" x14ac:dyDescent="0.3">
      <c r="A517">
        <v>12</v>
      </c>
      <c r="B517" s="1">
        <v>664.39</v>
      </c>
    </row>
    <row r="518" spans="1:2" x14ac:dyDescent="0.3">
      <c r="A518">
        <v>1</v>
      </c>
      <c r="B518" s="1">
        <v>633.71</v>
      </c>
    </row>
    <row r="519" spans="1:2" x14ac:dyDescent="0.3">
      <c r="A519">
        <v>2</v>
      </c>
      <c r="B519" s="1">
        <v>511.62</v>
      </c>
    </row>
    <row r="520" spans="1:2" x14ac:dyDescent="0.3">
      <c r="A520">
        <v>3</v>
      </c>
      <c r="B520" s="1">
        <v>302.07</v>
      </c>
    </row>
    <row r="521" spans="1:2" x14ac:dyDescent="0.3">
      <c r="A521">
        <v>4</v>
      </c>
      <c r="B521" s="1">
        <v>59.06</v>
      </c>
    </row>
    <row r="522" spans="1:2" x14ac:dyDescent="0.3">
      <c r="A522">
        <v>5</v>
      </c>
      <c r="B522" s="1">
        <v>10.3</v>
      </c>
    </row>
    <row r="523" spans="1:2" x14ac:dyDescent="0.3">
      <c r="A523">
        <v>6</v>
      </c>
      <c r="B523" s="1">
        <v>0</v>
      </c>
    </row>
    <row r="524" spans="1:2" x14ac:dyDescent="0.3">
      <c r="A524">
        <v>7</v>
      </c>
      <c r="B524" s="1">
        <v>0</v>
      </c>
    </row>
    <row r="525" spans="1:2" x14ac:dyDescent="0.3">
      <c r="A525">
        <v>8</v>
      </c>
      <c r="B525" s="1">
        <v>0</v>
      </c>
    </row>
    <row r="526" spans="1:2" x14ac:dyDescent="0.3">
      <c r="A526">
        <v>9</v>
      </c>
      <c r="B526" s="1">
        <v>0</v>
      </c>
    </row>
    <row r="527" spans="1:2" x14ac:dyDescent="0.3">
      <c r="A527">
        <v>10</v>
      </c>
      <c r="B527" s="1">
        <v>53.88</v>
      </c>
    </row>
    <row r="528" spans="1:2" x14ac:dyDescent="0.3">
      <c r="A528">
        <v>11</v>
      </c>
      <c r="B528" s="1">
        <v>374.62</v>
      </c>
    </row>
    <row r="529" spans="1:2" x14ac:dyDescent="0.3">
      <c r="A529">
        <v>12</v>
      </c>
      <c r="B529" s="1">
        <v>668.33</v>
      </c>
    </row>
    <row r="530" spans="1:2" x14ac:dyDescent="0.3">
      <c r="A530">
        <v>1</v>
      </c>
      <c r="B530" s="1">
        <v>634.11</v>
      </c>
    </row>
    <row r="531" spans="1:2" x14ac:dyDescent="0.3">
      <c r="A531">
        <v>2</v>
      </c>
      <c r="B531" s="1">
        <v>512.30999999999995</v>
      </c>
    </row>
    <row r="532" spans="1:2" x14ac:dyDescent="0.3">
      <c r="A532">
        <v>3</v>
      </c>
      <c r="B532" s="1">
        <v>305.07</v>
      </c>
    </row>
    <row r="533" spans="1:2" x14ac:dyDescent="0.3">
      <c r="A533">
        <v>4</v>
      </c>
      <c r="B533" s="1">
        <v>58.75</v>
      </c>
    </row>
    <row r="534" spans="1:2" x14ac:dyDescent="0.3">
      <c r="A534">
        <v>5</v>
      </c>
      <c r="B534" s="1">
        <v>10.39</v>
      </c>
    </row>
    <row r="535" spans="1:2" x14ac:dyDescent="0.3">
      <c r="A535">
        <v>6</v>
      </c>
      <c r="B535" s="1">
        <v>0</v>
      </c>
    </row>
    <row r="536" spans="1:2" x14ac:dyDescent="0.3">
      <c r="A536">
        <v>7</v>
      </c>
      <c r="B536" s="1">
        <v>0</v>
      </c>
    </row>
    <row r="537" spans="1:2" x14ac:dyDescent="0.3">
      <c r="A537">
        <v>8</v>
      </c>
      <c r="B537" s="1">
        <v>0</v>
      </c>
    </row>
    <row r="538" spans="1:2" x14ac:dyDescent="0.3">
      <c r="A538">
        <v>9</v>
      </c>
      <c r="B538" s="1">
        <v>0</v>
      </c>
    </row>
    <row r="539" spans="1:2" x14ac:dyDescent="0.3">
      <c r="A539">
        <v>10</v>
      </c>
      <c r="B539" s="1">
        <v>53.35</v>
      </c>
    </row>
    <row r="540" spans="1:2" x14ac:dyDescent="0.3">
      <c r="A540">
        <v>11</v>
      </c>
      <c r="B540" s="1">
        <v>372.8</v>
      </c>
    </row>
    <row r="541" spans="1:2" x14ac:dyDescent="0.3">
      <c r="A541">
        <v>12</v>
      </c>
      <c r="B541" s="1">
        <v>667.28</v>
      </c>
    </row>
    <row r="542" spans="1:2" x14ac:dyDescent="0.3">
      <c r="A542">
        <v>1</v>
      </c>
      <c r="B542" s="1">
        <v>635.36</v>
      </c>
    </row>
    <row r="543" spans="1:2" x14ac:dyDescent="0.3">
      <c r="A543">
        <v>2</v>
      </c>
      <c r="B543" s="1">
        <v>514.28</v>
      </c>
    </row>
    <row r="544" spans="1:2" x14ac:dyDescent="0.3">
      <c r="A544">
        <v>3</v>
      </c>
      <c r="B544" s="1">
        <v>302.61</v>
      </c>
    </row>
    <row r="545" spans="1:2" x14ac:dyDescent="0.3">
      <c r="A545">
        <v>4</v>
      </c>
      <c r="B545" s="1">
        <v>58.95</v>
      </c>
    </row>
    <row r="546" spans="1:2" x14ac:dyDescent="0.3">
      <c r="A546">
        <v>5</v>
      </c>
      <c r="B546" s="1">
        <v>10.72</v>
      </c>
    </row>
    <row r="547" spans="1:2" x14ac:dyDescent="0.3">
      <c r="A547">
        <v>6</v>
      </c>
      <c r="B547" s="1">
        <v>0</v>
      </c>
    </row>
    <row r="548" spans="1:2" x14ac:dyDescent="0.3">
      <c r="A548">
        <v>7</v>
      </c>
      <c r="B548" s="1">
        <v>0</v>
      </c>
    </row>
    <row r="549" spans="1:2" x14ac:dyDescent="0.3">
      <c r="A549">
        <v>8</v>
      </c>
      <c r="B549" s="1">
        <v>0</v>
      </c>
    </row>
    <row r="550" spans="1:2" x14ac:dyDescent="0.3">
      <c r="A550">
        <v>9</v>
      </c>
      <c r="B550" s="1">
        <v>0</v>
      </c>
    </row>
    <row r="551" spans="1:2" x14ac:dyDescent="0.3">
      <c r="A551">
        <v>10</v>
      </c>
      <c r="B551" s="1">
        <v>52.37</v>
      </c>
    </row>
    <row r="552" spans="1:2" x14ac:dyDescent="0.3">
      <c r="A552">
        <v>11</v>
      </c>
      <c r="B552" s="1">
        <v>376.1</v>
      </c>
    </row>
    <row r="553" spans="1:2" x14ac:dyDescent="0.3">
      <c r="A553">
        <v>12</v>
      </c>
      <c r="B553" s="1">
        <v>668.81</v>
      </c>
    </row>
    <row r="554" spans="1:2" x14ac:dyDescent="0.3">
      <c r="A554">
        <v>1</v>
      </c>
      <c r="B554" s="1">
        <v>633.73</v>
      </c>
    </row>
    <row r="555" spans="1:2" x14ac:dyDescent="0.3">
      <c r="A555">
        <v>2</v>
      </c>
      <c r="B555" s="1">
        <v>510.49</v>
      </c>
    </row>
    <row r="556" spans="1:2" x14ac:dyDescent="0.3">
      <c r="A556">
        <v>3</v>
      </c>
      <c r="B556" s="1">
        <v>301.64999999999998</v>
      </c>
    </row>
    <row r="557" spans="1:2" x14ac:dyDescent="0.3">
      <c r="A557">
        <v>4</v>
      </c>
      <c r="B557" s="1">
        <v>58.96</v>
      </c>
    </row>
    <row r="558" spans="1:2" x14ac:dyDescent="0.3">
      <c r="A558">
        <v>5</v>
      </c>
      <c r="B558" s="1">
        <v>10.33</v>
      </c>
    </row>
    <row r="559" spans="1:2" x14ac:dyDescent="0.3">
      <c r="A559">
        <v>6</v>
      </c>
      <c r="B559" s="1">
        <v>0</v>
      </c>
    </row>
    <row r="560" spans="1:2" x14ac:dyDescent="0.3">
      <c r="A560">
        <v>7</v>
      </c>
      <c r="B560" s="1">
        <v>0</v>
      </c>
    </row>
    <row r="561" spans="1:2" x14ac:dyDescent="0.3">
      <c r="A561">
        <v>8</v>
      </c>
      <c r="B561" s="1">
        <v>0</v>
      </c>
    </row>
    <row r="562" spans="1:2" x14ac:dyDescent="0.3">
      <c r="A562">
        <v>9</v>
      </c>
      <c r="B562" s="1">
        <v>0</v>
      </c>
    </row>
    <row r="563" spans="1:2" x14ac:dyDescent="0.3">
      <c r="A563">
        <v>10</v>
      </c>
      <c r="B563" s="1">
        <v>53.76</v>
      </c>
    </row>
    <row r="564" spans="1:2" x14ac:dyDescent="0.3">
      <c r="A564">
        <v>11</v>
      </c>
      <c r="B564" s="1">
        <v>374.59</v>
      </c>
    </row>
    <row r="565" spans="1:2" x14ac:dyDescent="0.3">
      <c r="A565">
        <v>12</v>
      </c>
      <c r="B565" s="1">
        <v>667.01</v>
      </c>
    </row>
    <row r="566" spans="1:2" x14ac:dyDescent="0.3">
      <c r="A566">
        <v>1</v>
      </c>
      <c r="B566" s="1">
        <v>635.73</v>
      </c>
    </row>
    <row r="567" spans="1:2" x14ac:dyDescent="0.3">
      <c r="A567">
        <v>2</v>
      </c>
      <c r="B567" s="1">
        <v>511.1</v>
      </c>
    </row>
    <row r="568" spans="1:2" x14ac:dyDescent="0.3">
      <c r="A568">
        <v>3</v>
      </c>
      <c r="B568" s="1">
        <v>303.02</v>
      </c>
    </row>
    <row r="569" spans="1:2" x14ac:dyDescent="0.3">
      <c r="A569">
        <v>4</v>
      </c>
      <c r="B569" s="1">
        <v>59.73</v>
      </c>
    </row>
    <row r="570" spans="1:2" x14ac:dyDescent="0.3">
      <c r="A570">
        <v>5</v>
      </c>
      <c r="B570" s="1">
        <v>10.33</v>
      </c>
    </row>
    <row r="571" spans="1:2" x14ac:dyDescent="0.3">
      <c r="A571">
        <v>6</v>
      </c>
      <c r="B571" s="1">
        <v>0</v>
      </c>
    </row>
    <row r="572" spans="1:2" x14ac:dyDescent="0.3">
      <c r="A572">
        <v>7</v>
      </c>
      <c r="B572" s="1">
        <v>0</v>
      </c>
    </row>
    <row r="573" spans="1:2" x14ac:dyDescent="0.3">
      <c r="A573">
        <v>8</v>
      </c>
      <c r="B573" s="1">
        <v>0</v>
      </c>
    </row>
    <row r="574" spans="1:2" x14ac:dyDescent="0.3">
      <c r="A574">
        <v>9</v>
      </c>
      <c r="B574" s="1">
        <v>0</v>
      </c>
    </row>
    <row r="575" spans="1:2" x14ac:dyDescent="0.3">
      <c r="A575">
        <v>10</v>
      </c>
      <c r="B575" s="1">
        <v>52.89</v>
      </c>
    </row>
    <row r="576" spans="1:2" x14ac:dyDescent="0.3">
      <c r="A576">
        <v>11</v>
      </c>
      <c r="B576" s="1">
        <v>371.9</v>
      </c>
    </row>
    <row r="577" spans="1:2" x14ac:dyDescent="0.3">
      <c r="A577">
        <v>12</v>
      </c>
      <c r="B577" s="1">
        <v>666.31</v>
      </c>
    </row>
    <row r="578" spans="1:2" x14ac:dyDescent="0.3">
      <c r="A578">
        <v>1</v>
      </c>
      <c r="B578" s="1">
        <v>633.85</v>
      </c>
    </row>
    <row r="579" spans="1:2" x14ac:dyDescent="0.3">
      <c r="A579">
        <v>2</v>
      </c>
      <c r="B579" s="1">
        <v>510.87</v>
      </c>
    </row>
    <row r="580" spans="1:2" x14ac:dyDescent="0.3">
      <c r="A580">
        <v>3</v>
      </c>
      <c r="B580" s="1">
        <v>301.27</v>
      </c>
    </row>
    <row r="581" spans="1:2" x14ac:dyDescent="0.3">
      <c r="A581">
        <v>4</v>
      </c>
      <c r="B581" s="1">
        <v>58.92</v>
      </c>
    </row>
    <row r="582" spans="1:2" x14ac:dyDescent="0.3">
      <c r="A582">
        <v>5</v>
      </c>
      <c r="B582" s="1">
        <v>10.72</v>
      </c>
    </row>
    <row r="583" spans="1:2" x14ac:dyDescent="0.3">
      <c r="A583">
        <v>6</v>
      </c>
      <c r="B583" s="1">
        <v>0</v>
      </c>
    </row>
    <row r="584" spans="1:2" x14ac:dyDescent="0.3">
      <c r="A584">
        <v>7</v>
      </c>
      <c r="B584" s="1">
        <v>0</v>
      </c>
    </row>
    <row r="585" spans="1:2" x14ac:dyDescent="0.3">
      <c r="A585">
        <v>8</v>
      </c>
      <c r="B585" s="1">
        <v>0</v>
      </c>
    </row>
    <row r="586" spans="1:2" x14ac:dyDescent="0.3">
      <c r="A586">
        <v>9</v>
      </c>
      <c r="B586" s="1">
        <v>0</v>
      </c>
    </row>
    <row r="587" spans="1:2" x14ac:dyDescent="0.3">
      <c r="A587">
        <v>10</v>
      </c>
      <c r="B587" s="1">
        <v>53</v>
      </c>
    </row>
    <row r="588" spans="1:2" x14ac:dyDescent="0.3">
      <c r="A588">
        <v>11</v>
      </c>
      <c r="B588" s="1">
        <v>372.33</v>
      </c>
    </row>
    <row r="589" spans="1:2" x14ac:dyDescent="0.3">
      <c r="A589">
        <v>12</v>
      </c>
      <c r="B589" s="1">
        <v>666.41</v>
      </c>
    </row>
    <row r="590" spans="1:2" x14ac:dyDescent="0.3">
      <c r="A590">
        <v>1</v>
      </c>
      <c r="B590" s="1">
        <v>630.33000000000004</v>
      </c>
    </row>
    <row r="591" spans="1:2" x14ac:dyDescent="0.3">
      <c r="A591">
        <v>2</v>
      </c>
      <c r="B591" s="1">
        <v>510.82</v>
      </c>
    </row>
    <row r="592" spans="1:2" x14ac:dyDescent="0.3">
      <c r="A592">
        <v>3</v>
      </c>
      <c r="B592" s="1">
        <v>301.05</v>
      </c>
    </row>
    <row r="593" spans="1:2" x14ac:dyDescent="0.3">
      <c r="A593">
        <v>4</v>
      </c>
      <c r="B593" s="1">
        <v>59.14</v>
      </c>
    </row>
    <row r="594" spans="1:2" x14ac:dyDescent="0.3">
      <c r="A594">
        <v>5</v>
      </c>
      <c r="B594" s="1">
        <v>10.38</v>
      </c>
    </row>
    <row r="595" spans="1:2" x14ac:dyDescent="0.3">
      <c r="A595">
        <v>6</v>
      </c>
      <c r="B595" s="1">
        <v>0</v>
      </c>
    </row>
    <row r="596" spans="1:2" x14ac:dyDescent="0.3">
      <c r="A596">
        <v>7</v>
      </c>
      <c r="B596" s="1">
        <v>0</v>
      </c>
    </row>
    <row r="597" spans="1:2" x14ac:dyDescent="0.3">
      <c r="A597">
        <v>8</v>
      </c>
      <c r="B597" s="1">
        <v>0</v>
      </c>
    </row>
    <row r="598" spans="1:2" x14ac:dyDescent="0.3">
      <c r="A598">
        <v>9</v>
      </c>
      <c r="B598" s="1">
        <v>0</v>
      </c>
    </row>
    <row r="599" spans="1:2" x14ac:dyDescent="0.3">
      <c r="A599">
        <v>10</v>
      </c>
      <c r="B599" s="1">
        <v>54.56</v>
      </c>
    </row>
    <row r="600" spans="1:2" x14ac:dyDescent="0.3">
      <c r="A600">
        <v>11</v>
      </c>
      <c r="B600" s="1">
        <v>373.86</v>
      </c>
    </row>
    <row r="601" spans="1:2" x14ac:dyDescent="0.3">
      <c r="A601">
        <v>12</v>
      </c>
      <c r="B601" s="1">
        <v>668.47</v>
      </c>
    </row>
    <row r="602" spans="1:2" x14ac:dyDescent="0.3">
      <c r="A602">
        <v>1</v>
      </c>
      <c r="B602" s="1">
        <v>629.67999999999995</v>
      </c>
    </row>
    <row r="603" spans="1:2" x14ac:dyDescent="0.3">
      <c r="A603">
        <v>2</v>
      </c>
      <c r="B603" s="1">
        <v>512.89</v>
      </c>
    </row>
    <row r="604" spans="1:2" x14ac:dyDescent="0.3">
      <c r="A604">
        <v>3</v>
      </c>
      <c r="B604" s="1">
        <v>303.69</v>
      </c>
    </row>
    <row r="605" spans="1:2" x14ac:dyDescent="0.3">
      <c r="A605">
        <v>4</v>
      </c>
      <c r="B605" s="1">
        <v>58.09</v>
      </c>
    </row>
    <row r="606" spans="1:2" x14ac:dyDescent="0.3">
      <c r="A606">
        <v>5</v>
      </c>
      <c r="B606" s="1">
        <v>10.55</v>
      </c>
    </row>
    <row r="607" spans="1:2" x14ac:dyDescent="0.3">
      <c r="A607">
        <v>6</v>
      </c>
      <c r="B607" s="1">
        <v>0</v>
      </c>
    </row>
    <row r="608" spans="1:2" x14ac:dyDescent="0.3">
      <c r="A608">
        <v>7</v>
      </c>
      <c r="B608" s="1">
        <v>0</v>
      </c>
    </row>
    <row r="609" spans="1:2" x14ac:dyDescent="0.3">
      <c r="A609">
        <v>8</v>
      </c>
      <c r="B609" s="1">
        <v>0</v>
      </c>
    </row>
    <row r="610" spans="1:2" x14ac:dyDescent="0.3">
      <c r="A610">
        <v>9</v>
      </c>
      <c r="B610" s="1">
        <v>0</v>
      </c>
    </row>
    <row r="611" spans="1:2" x14ac:dyDescent="0.3">
      <c r="A611">
        <v>10</v>
      </c>
      <c r="B611" s="1">
        <v>53.99</v>
      </c>
    </row>
    <row r="612" spans="1:2" x14ac:dyDescent="0.3">
      <c r="A612">
        <v>11</v>
      </c>
      <c r="B612" s="1">
        <v>372.73</v>
      </c>
    </row>
    <row r="613" spans="1:2" x14ac:dyDescent="0.3">
      <c r="A613">
        <v>12</v>
      </c>
      <c r="B613" s="1">
        <v>667.98</v>
      </c>
    </row>
    <row r="614" spans="1:2" x14ac:dyDescent="0.3">
      <c r="A614">
        <v>1</v>
      </c>
      <c r="B614" s="1">
        <v>633.73</v>
      </c>
    </row>
    <row r="615" spans="1:2" x14ac:dyDescent="0.3">
      <c r="A615">
        <v>2</v>
      </c>
      <c r="B615" s="1">
        <v>511.48</v>
      </c>
    </row>
    <row r="616" spans="1:2" x14ac:dyDescent="0.3">
      <c r="A616">
        <v>3</v>
      </c>
      <c r="B616" s="1">
        <v>302.61</v>
      </c>
    </row>
    <row r="617" spans="1:2" x14ac:dyDescent="0.3">
      <c r="A617">
        <v>4</v>
      </c>
      <c r="B617" s="1">
        <v>58.58</v>
      </c>
    </row>
    <row r="618" spans="1:2" x14ac:dyDescent="0.3">
      <c r="A618">
        <v>5</v>
      </c>
      <c r="B618" s="1">
        <v>10.82</v>
      </c>
    </row>
    <row r="619" spans="1:2" x14ac:dyDescent="0.3">
      <c r="A619">
        <v>6</v>
      </c>
      <c r="B619" s="1">
        <v>0</v>
      </c>
    </row>
    <row r="620" spans="1:2" x14ac:dyDescent="0.3">
      <c r="A620">
        <v>7</v>
      </c>
      <c r="B620" s="1">
        <v>0</v>
      </c>
    </row>
    <row r="621" spans="1:2" x14ac:dyDescent="0.3">
      <c r="A621">
        <v>8</v>
      </c>
      <c r="B621" s="1">
        <v>0</v>
      </c>
    </row>
    <row r="622" spans="1:2" x14ac:dyDescent="0.3">
      <c r="A622">
        <v>9</v>
      </c>
      <c r="B622" s="1">
        <v>0</v>
      </c>
    </row>
    <row r="623" spans="1:2" x14ac:dyDescent="0.3">
      <c r="A623">
        <v>10</v>
      </c>
      <c r="B623" s="1">
        <v>53.86</v>
      </c>
    </row>
    <row r="624" spans="1:2" x14ac:dyDescent="0.3">
      <c r="A624">
        <v>11</v>
      </c>
      <c r="B624" s="1">
        <v>375.63</v>
      </c>
    </row>
    <row r="625" spans="1:2" x14ac:dyDescent="0.3">
      <c r="A625">
        <v>12</v>
      </c>
      <c r="B625" s="1">
        <v>667.64</v>
      </c>
    </row>
    <row r="626" spans="1:2" x14ac:dyDescent="0.3">
      <c r="A626">
        <v>1</v>
      </c>
      <c r="B626" s="1">
        <v>635.84</v>
      </c>
    </row>
    <row r="627" spans="1:2" x14ac:dyDescent="0.3">
      <c r="A627">
        <v>2</v>
      </c>
      <c r="B627" s="1">
        <v>512.95000000000005</v>
      </c>
    </row>
    <row r="628" spans="1:2" x14ac:dyDescent="0.3">
      <c r="A628">
        <v>3</v>
      </c>
      <c r="B628" s="1">
        <v>304.27999999999997</v>
      </c>
    </row>
    <row r="629" spans="1:2" x14ac:dyDescent="0.3">
      <c r="A629">
        <v>4</v>
      </c>
      <c r="B629" s="1">
        <v>58.82</v>
      </c>
    </row>
    <row r="630" spans="1:2" x14ac:dyDescent="0.3">
      <c r="A630">
        <v>5</v>
      </c>
      <c r="B630" s="1">
        <v>10.6</v>
      </c>
    </row>
    <row r="631" spans="1:2" x14ac:dyDescent="0.3">
      <c r="A631">
        <v>6</v>
      </c>
      <c r="B631" s="1">
        <v>0</v>
      </c>
    </row>
    <row r="632" spans="1:2" x14ac:dyDescent="0.3">
      <c r="A632">
        <v>7</v>
      </c>
      <c r="B632" s="1">
        <v>0</v>
      </c>
    </row>
    <row r="633" spans="1:2" x14ac:dyDescent="0.3">
      <c r="A633">
        <v>8</v>
      </c>
      <c r="B633" s="1">
        <v>0</v>
      </c>
    </row>
    <row r="634" spans="1:2" x14ac:dyDescent="0.3">
      <c r="A634">
        <v>9</v>
      </c>
      <c r="B634" s="1">
        <v>0</v>
      </c>
    </row>
    <row r="635" spans="1:2" x14ac:dyDescent="0.3">
      <c r="A635">
        <v>10</v>
      </c>
      <c r="B635" s="1">
        <v>53.56</v>
      </c>
    </row>
    <row r="636" spans="1:2" x14ac:dyDescent="0.3">
      <c r="A636">
        <v>11</v>
      </c>
      <c r="B636" s="1">
        <v>374.03</v>
      </c>
    </row>
    <row r="637" spans="1:2" x14ac:dyDescent="0.3">
      <c r="A637">
        <v>12</v>
      </c>
      <c r="B637" s="1">
        <v>664.8</v>
      </c>
    </row>
    <row r="638" spans="1:2" x14ac:dyDescent="0.3">
      <c r="A638">
        <v>1</v>
      </c>
      <c r="B638" s="1">
        <v>632.48</v>
      </c>
    </row>
    <row r="639" spans="1:2" x14ac:dyDescent="0.3">
      <c r="A639">
        <v>2</v>
      </c>
      <c r="B639" s="1">
        <v>512.04</v>
      </c>
    </row>
    <row r="640" spans="1:2" x14ac:dyDescent="0.3">
      <c r="A640">
        <v>3</v>
      </c>
      <c r="B640" s="1">
        <v>303.14</v>
      </c>
    </row>
    <row r="641" spans="1:2" x14ac:dyDescent="0.3">
      <c r="A641">
        <v>4</v>
      </c>
      <c r="B641" s="1">
        <v>57.75</v>
      </c>
    </row>
    <row r="642" spans="1:2" x14ac:dyDescent="0.3">
      <c r="A642">
        <v>5</v>
      </c>
      <c r="B642" s="1">
        <v>10.17</v>
      </c>
    </row>
    <row r="643" spans="1:2" x14ac:dyDescent="0.3">
      <c r="A643">
        <v>6</v>
      </c>
      <c r="B643" s="1">
        <v>0</v>
      </c>
    </row>
    <row r="644" spans="1:2" x14ac:dyDescent="0.3">
      <c r="A644">
        <v>7</v>
      </c>
      <c r="B644" s="1">
        <v>0</v>
      </c>
    </row>
    <row r="645" spans="1:2" x14ac:dyDescent="0.3">
      <c r="A645">
        <v>8</v>
      </c>
      <c r="B645" s="1">
        <v>0</v>
      </c>
    </row>
    <row r="646" spans="1:2" x14ac:dyDescent="0.3">
      <c r="A646">
        <v>9</v>
      </c>
      <c r="B646" s="1">
        <v>0</v>
      </c>
    </row>
    <row r="647" spans="1:2" x14ac:dyDescent="0.3">
      <c r="A647">
        <v>10</v>
      </c>
      <c r="B647" s="1">
        <v>52.19</v>
      </c>
    </row>
    <row r="648" spans="1:2" x14ac:dyDescent="0.3">
      <c r="A648">
        <v>11</v>
      </c>
      <c r="B648" s="1">
        <v>374.15</v>
      </c>
    </row>
    <row r="649" spans="1:2" x14ac:dyDescent="0.3">
      <c r="A649">
        <v>12</v>
      </c>
      <c r="B649" s="1">
        <v>665.29</v>
      </c>
    </row>
    <row r="650" spans="1:2" x14ac:dyDescent="0.3">
      <c r="A650">
        <v>1</v>
      </c>
      <c r="B650" s="1">
        <v>629.84</v>
      </c>
    </row>
    <row r="651" spans="1:2" x14ac:dyDescent="0.3">
      <c r="A651">
        <v>2</v>
      </c>
      <c r="B651" s="1">
        <v>512.70000000000005</v>
      </c>
    </row>
    <row r="652" spans="1:2" x14ac:dyDescent="0.3">
      <c r="A652">
        <v>3</v>
      </c>
      <c r="B652" s="1">
        <v>301.45</v>
      </c>
    </row>
    <row r="653" spans="1:2" x14ac:dyDescent="0.3">
      <c r="A653">
        <v>4</v>
      </c>
      <c r="B653" s="1">
        <v>58</v>
      </c>
    </row>
    <row r="654" spans="1:2" x14ac:dyDescent="0.3">
      <c r="A654">
        <v>5</v>
      </c>
      <c r="B654" s="1">
        <v>10.28</v>
      </c>
    </row>
    <row r="655" spans="1:2" x14ac:dyDescent="0.3">
      <c r="A655">
        <v>6</v>
      </c>
      <c r="B655" s="1">
        <v>0</v>
      </c>
    </row>
    <row r="656" spans="1:2" x14ac:dyDescent="0.3">
      <c r="A656">
        <v>7</v>
      </c>
      <c r="B656" s="1">
        <v>0</v>
      </c>
    </row>
    <row r="657" spans="1:2" x14ac:dyDescent="0.3">
      <c r="A657">
        <v>8</v>
      </c>
      <c r="B657" s="1">
        <v>0</v>
      </c>
    </row>
    <row r="658" spans="1:2" x14ac:dyDescent="0.3">
      <c r="A658">
        <v>9</v>
      </c>
      <c r="B658" s="1">
        <v>0</v>
      </c>
    </row>
    <row r="659" spans="1:2" x14ac:dyDescent="0.3">
      <c r="A659">
        <v>10</v>
      </c>
      <c r="B659" s="1">
        <v>52.98</v>
      </c>
    </row>
    <row r="660" spans="1:2" x14ac:dyDescent="0.3">
      <c r="A660">
        <v>11</v>
      </c>
      <c r="B660" s="1">
        <v>374.58</v>
      </c>
    </row>
    <row r="661" spans="1:2" x14ac:dyDescent="0.3">
      <c r="A661">
        <v>12</v>
      </c>
      <c r="B661" s="1">
        <v>666.51</v>
      </c>
    </row>
    <row r="662" spans="1:2" x14ac:dyDescent="0.3">
      <c r="A662">
        <v>1</v>
      </c>
      <c r="B662" s="1">
        <v>634.67999999999995</v>
      </c>
    </row>
    <row r="663" spans="1:2" x14ac:dyDescent="0.3">
      <c r="A663">
        <v>2</v>
      </c>
      <c r="B663" s="1">
        <v>511.23</v>
      </c>
    </row>
    <row r="664" spans="1:2" x14ac:dyDescent="0.3">
      <c r="A664">
        <v>3</v>
      </c>
      <c r="B664" s="1">
        <v>302.08999999999997</v>
      </c>
    </row>
    <row r="665" spans="1:2" x14ac:dyDescent="0.3">
      <c r="A665">
        <v>4</v>
      </c>
      <c r="B665" s="1">
        <v>57.79</v>
      </c>
    </row>
    <row r="666" spans="1:2" x14ac:dyDescent="0.3">
      <c r="A666">
        <v>5</v>
      </c>
      <c r="B666" s="1">
        <v>10.54</v>
      </c>
    </row>
    <row r="667" spans="1:2" x14ac:dyDescent="0.3">
      <c r="A667">
        <v>6</v>
      </c>
      <c r="B667" s="1">
        <v>0</v>
      </c>
    </row>
    <row r="668" spans="1:2" x14ac:dyDescent="0.3">
      <c r="A668">
        <v>7</v>
      </c>
      <c r="B668" s="1">
        <v>0</v>
      </c>
    </row>
    <row r="669" spans="1:2" x14ac:dyDescent="0.3">
      <c r="A669">
        <v>8</v>
      </c>
      <c r="B669" s="1">
        <v>0</v>
      </c>
    </row>
    <row r="670" spans="1:2" x14ac:dyDescent="0.3">
      <c r="A670">
        <v>9</v>
      </c>
      <c r="B670" s="1">
        <v>0</v>
      </c>
    </row>
    <row r="671" spans="1:2" x14ac:dyDescent="0.3">
      <c r="A671">
        <v>10</v>
      </c>
      <c r="B671" s="1">
        <v>53.12</v>
      </c>
    </row>
    <row r="672" spans="1:2" x14ac:dyDescent="0.3">
      <c r="A672">
        <v>11</v>
      </c>
      <c r="B672" s="1">
        <v>375.07</v>
      </c>
    </row>
    <row r="673" spans="1:2" x14ac:dyDescent="0.3">
      <c r="A673">
        <v>12</v>
      </c>
      <c r="B673" s="1">
        <v>666.11</v>
      </c>
    </row>
    <row r="674" spans="1:2" x14ac:dyDescent="0.3">
      <c r="A674">
        <v>1</v>
      </c>
      <c r="B674" s="1">
        <v>635.26</v>
      </c>
    </row>
    <row r="675" spans="1:2" x14ac:dyDescent="0.3">
      <c r="A675">
        <v>2</v>
      </c>
      <c r="B675" s="1">
        <v>511.15</v>
      </c>
    </row>
    <row r="676" spans="1:2" x14ac:dyDescent="0.3">
      <c r="A676">
        <v>3</v>
      </c>
      <c r="B676" s="1">
        <v>302.05</v>
      </c>
    </row>
    <row r="677" spans="1:2" x14ac:dyDescent="0.3">
      <c r="A677">
        <v>4</v>
      </c>
      <c r="B677" s="1">
        <v>58</v>
      </c>
    </row>
    <row r="678" spans="1:2" x14ac:dyDescent="0.3">
      <c r="A678">
        <v>5</v>
      </c>
      <c r="B678" s="1">
        <v>10.53</v>
      </c>
    </row>
    <row r="679" spans="1:2" x14ac:dyDescent="0.3">
      <c r="A679">
        <v>6</v>
      </c>
      <c r="B679" s="1">
        <v>0</v>
      </c>
    </row>
    <row r="680" spans="1:2" x14ac:dyDescent="0.3">
      <c r="A680">
        <v>7</v>
      </c>
      <c r="B680" s="1">
        <v>0</v>
      </c>
    </row>
    <row r="681" spans="1:2" x14ac:dyDescent="0.3">
      <c r="A681">
        <v>8</v>
      </c>
      <c r="B681" s="1">
        <v>0</v>
      </c>
    </row>
    <row r="682" spans="1:2" x14ac:dyDescent="0.3">
      <c r="A682">
        <v>9</v>
      </c>
      <c r="B682" s="1">
        <v>0</v>
      </c>
    </row>
    <row r="683" spans="1:2" x14ac:dyDescent="0.3">
      <c r="A683">
        <v>10</v>
      </c>
      <c r="B683" s="1">
        <v>52.7</v>
      </c>
    </row>
    <row r="684" spans="1:2" x14ac:dyDescent="0.3">
      <c r="A684">
        <v>11</v>
      </c>
      <c r="B684" s="1">
        <v>374.34</v>
      </c>
    </row>
    <row r="685" spans="1:2" x14ac:dyDescent="0.3">
      <c r="A685">
        <v>12</v>
      </c>
      <c r="B685" s="1">
        <v>666.77</v>
      </c>
    </row>
    <row r="686" spans="1:2" x14ac:dyDescent="0.3">
      <c r="A686">
        <v>1</v>
      </c>
      <c r="B686" s="1">
        <v>632.48</v>
      </c>
    </row>
    <row r="687" spans="1:2" x14ac:dyDescent="0.3">
      <c r="A687">
        <v>2</v>
      </c>
      <c r="B687" s="1">
        <v>513.62</v>
      </c>
    </row>
    <row r="688" spans="1:2" x14ac:dyDescent="0.3">
      <c r="A688">
        <v>3</v>
      </c>
      <c r="B688" s="1">
        <v>302.08</v>
      </c>
    </row>
    <row r="689" spans="1:2" x14ac:dyDescent="0.3">
      <c r="A689">
        <v>4</v>
      </c>
      <c r="B689" s="1">
        <v>58.56</v>
      </c>
    </row>
    <row r="690" spans="1:2" x14ac:dyDescent="0.3">
      <c r="A690">
        <v>5</v>
      </c>
      <c r="B690" s="1">
        <v>10.52</v>
      </c>
    </row>
    <row r="691" spans="1:2" x14ac:dyDescent="0.3">
      <c r="A691">
        <v>6</v>
      </c>
      <c r="B691" s="1">
        <v>0</v>
      </c>
    </row>
    <row r="692" spans="1:2" x14ac:dyDescent="0.3">
      <c r="A692">
        <v>7</v>
      </c>
      <c r="B692" s="1">
        <v>0</v>
      </c>
    </row>
    <row r="693" spans="1:2" x14ac:dyDescent="0.3">
      <c r="A693">
        <v>8</v>
      </c>
      <c r="B693" s="1">
        <v>0</v>
      </c>
    </row>
    <row r="694" spans="1:2" x14ac:dyDescent="0.3">
      <c r="A694">
        <v>9</v>
      </c>
      <c r="B694" s="1">
        <v>0</v>
      </c>
    </row>
    <row r="695" spans="1:2" x14ac:dyDescent="0.3">
      <c r="A695">
        <v>10</v>
      </c>
      <c r="B695" s="1">
        <v>53.63</v>
      </c>
    </row>
    <row r="696" spans="1:2" x14ac:dyDescent="0.3">
      <c r="A696">
        <v>11</v>
      </c>
      <c r="B696" s="1">
        <v>373.03</v>
      </c>
    </row>
    <row r="697" spans="1:2" x14ac:dyDescent="0.3">
      <c r="A697">
        <v>12</v>
      </c>
      <c r="B697" s="1">
        <v>669.77</v>
      </c>
    </row>
    <row r="698" spans="1:2" x14ac:dyDescent="0.3">
      <c r="A698">
        <v>1</v>
      </c>
      <c r="B698" s="1">
        <v>635.28</v>
      </c>
    </row>
    <row r="699" spans="1:2" x14ac:dyDescent="0.3">
      <c r="A699">
        <v>2</v>
      </c>
      <c r="B699" s="1">
        <v>511</v>
      </c>
    </row>
    <row r="700" spans="1:2" x14ac:dyDescent="0.3">
      <c r="A700">
        <v>3</v>
      </c>
      <c r="B700" s="1">
        <v>303.73</v>
      </c>
    </row>
    <row r="701" spans="1:2" x14ac:dyDescent="0.3">
      <c r="A701">
        <v>4</v>
      </c>
      <c r="B701" s="1">
        <v>58.41</v>
      </c>
    </row>
    <row r="702" spans="1:2" x14ac:dyDescent="0.3">
      <c r="A702">
        <v>5</v>
      </c>
      <c r="B702" s="1">
        <v>9.68</v>
      </c>
    </row>
    <row r="703" spans="1:2" x14ac:dyDescent="0.3">
      <c r="A703">
        <v>6</v>
      </c>
      <c r="B703" s="1">
        <v>0</v>
      </c>
    </row>
    <row r="704" spans="1:2" x14ac:dyDescent="0.3">
      <c r="A704">
        <v>7</v>
      </c>
      <c r="B704" s="1">
        <v>0</v>
      </c>
    </row>
    <row r="705" spans="1:2" x14ac:dyDescent="0.3">
      <c r="A705">
        <v>8</v>
      </c>
      <c r="B705" s="1">
        <v>0</v>
      </c>
    </row>
    <row r="706" spans="1:2" x14ac:dyDescent="0.3">
      <c r="A706">
        <v>9</v>
      </c>
      <c r="B706" s="1">
        <v>0</v>
      </c>
    </row>
    <row r="707" spans="1:2" x14ac:dyDescent="0.3">
      <c r="A707">
        <v>10</v>
      </c>
      <c r="B707" s="1">
        <v>53.33</v>
      </c>
    </row>
    <row r="708" spans="1:2" x14ac:dyDescent="0.3">
      <c r="A708">
        <v>11</v>
      </c>
      <c r="B708" s="1">
        <v>375.77</v>
      </c>
    </row>
    <row r="709" spans="1:2" x14ac:dyDescent="0.3">
      <c r="A709">
        <v>12</v>
      </c>
      <c r="B709" s="1">
        <v>667.82</v>
      </c>
    </row>
    <row r="710" spans="1:2" x14ac:dyDescent="0.3">
      <c r="A710">
        <v>1</v>
      </c>
      <c r="B710" s="1">
        <v>632</v>
      </c>
    </row>
    <row r="711" spans="1:2" x14ac:dyDescent="0.3">
      <c r="A711">
        <v>2</v>
      </c>
      <c r="B711" s="1">
        <v>512.71</v>
      </c>
    </row>
    <row r="712" spans="1:2" x14ac:dyDescent="0.3">
      <c r="A712">
        <v>3</v>
      </c>
      <c r="B712" s="1">
        <v>300.7</v>
      </c>
    </row>
    <row r="713" spans="1:2" x14ac:dyDescent="0.3">
      <c r="A713">
        <v>4</v>
      </c>
      <c r="B713" s="1">
        <v>59.84</v>
      </c>
    </row>
    <row r="714" spans="1:2" x14ac:dyDescent="0.3">
      <c r="A714">
        <v>5</v>
      </c>
      <c r="B714" s="1">
        <v>10.050000000000001</v>
      </c>
    </row>
    <row r="715" spans="1:2" x14ac:dyDescent="0.3">
      <c r="A715">
        <v>6</v>
      </c>
      <c r="B715" s="1">
        <v>0</v>
      </c>
    </row>
    <row r="716" spans="1:2" x14ac:dyDescent="0.3">
      <c r="A716">
        <v>7</v>
      </c>
      <c r="B716" s="1">
        <v>0</v>
      </c>
    </row>
    <row r="717" spans="1:2" x14ac:dyDescent="0.3">
      <c r="A717">
        <v>8</v>
      </c>
      <c r="B717" s="1">
        <v>0</v>
      </c>
    </row>
    <row r="718" spans="1:2" x14ac:dyDescent="0.3">
      <c r="A718">
        <v>9</v>
      </c>
      <c r="B718" s="1">
        <v>0</v>
      </c>
    </row>
    <row r="719" spans="1:2" x14ac:dyDescent="0.3">
      <c r="A719">
        <v>10</v>
      </c>
      <c r="B719" s="1">
        <v>53.21</v>
      </c>
    </row>
    <row r="720" spans="1:2" x14ac:dyDescent="0.3">
      <c r="A720">
        <v>11</v>
      </c>
      <c r="B720" s="1">
        <v>374.38</v>
      </c>
    </row>
    <row r="721" spans="1:2" x14ac:dyDescent="0.3">
      <c r="A721">
        <v>12</v>
      </c>
      <c r="B721" s="1">
        <v>667.18</v>
      </c>
    </row>
    <row r="722" spans="1:2" x14ac:dyDescent="0.3">
      <c r="A722">
        <v>1</v>
      </c>
      <c r="B722" s="1">
        <v>635.59</v>
      </c>
    </row>
    <row r="723" spans="1:2" x14ac:dyDescent="0.3">
      <c r="A723">
        <v>2</v>
      </c>
      <c r="B723" s="1">
        <v>512.28</v>
      </c>
    </row>
    <row r="724" spans="1:2" x14ac:dyDescent="0.3">
      <c r="A724">
        <v>3</v>
      </c>
      <c r="B724" s="1">
        <v>303.83</v>
      </c>
    </row>
    <row r="725" spans="1:2" x14ac:dyDescent="0.3">
      <c r="A725">
        <v>4</v>
      </c>
      <c r="B725" s="1">
        <v>59.46</v>
      </c>
    </row>
    <row r="726" spans="1:2" x14ac:dyDescent="0.3">
      <c r="A726">
        <v>5</v>
      </c>
      <c r="B726" s="1">
        <v>10.64</v>
      </c>
    </row>
    <row r="727" spans="1:2" x14ac:dyDescent="0.3">
      <c r="A727">
        <v>6</v>
      </c>
      <c r="B727" s="1">
        <v>0</v>
      </c>
    </row>
    <row r="728" spans="1:2" x14ac:dyDescent="0.3">
      <c r="A728">
        <v>7</v>
      </c>
      <c r="B728" s="1">
        <v>0</v>
      </c>
    </row>
    <row r="729" spans="1:2" x14ac:dyDescent="0.3">
      <c r="A729">
        <v>8</v>
      </c>
      <c r="B729" s="1">
        <v>0</v>
      </c>
    </row>
    <row r="730" spans="1:2" x14ac:dyDescent="0.3">
      <c r="A730">
        <v>9</v>
      </c>
      <c r="B730" s="1">
        <v>0</v>
      </c>
    </row>
    <row r="731" spans="1:2" x14ac:dyDescent="0.3">
      <c r="A731">
        <v>10</v>
      </c>
      <c r="B731" s="1">
        <v>51.86</v>
      </c>
    </row>
    <row r="732" spans="1:2" x14ac:dyDescent="0.3">
      <c r="A732">
        <v>11</v>
      </c>
      <c r="B732" s="1">
        <v>374.22</v>
      </c>
    </row>
    <row r="733" spans="1:2" x14ac:dyDescent="0.3">
      <c r="A733">
        <v>12</v>
      </c>
      <c r="B733" s="1">
        <v>667.65</v>
      </c>
    </row>
    <row r="734" spans="1:2" x14ac:dyDescent="0.3">
      <c r="A734">
        <v>1</v>
      </c>
      <c r="B734" s="1">
        <v>630.94000000000005</v>
      </c>
    </row>
    <row r="735" spans="1:2" x14ac:dyDescent="0.3">
      <c r="A735">
        <v>2</v>
      </c>
      <c r="B735" s="1">
        <v>513.95000000000005</v>
      </c>
    </row>
    <row r="736" spans="1:2" x14ac:dyDescent="0.3">
      <c r="A736">
        <v>3</v>
      </c>
      <c r="B736" s="1">
        <v>302.02999999999997</v>
      </c>
    </row>
    <row r="737" spans="1:2" x14ac:dyDescent="0.3">
      <c r="A737">
        <v>4</v>
      </c>
      <c r="B737" s="1">
        <v>58.6</v>
      </c>
    </row>
    <row r="738" spans="1:2" x14ac:dyDescent="0.3">
      <c r="A738">
        <v>5</v>
      </c>
      <c r="B738" s="1">
        <v>10.48</v>
      </c>
    </row>
    <row r="739" spans="1:2" x14ac:dyDescent="0.3">
      <c r="A739">
        <v>6</v>
      </c>
      <c r="B739" s="1">
        <v>0</v>
      </c>
    </row>
    <row r="740" spans="1:2" x14ac:dyDescent="0.3">
      <c r="A740">
        <v>7</v>
      </c>
      <c r="B740" s="1">
        <v>0</v>
      </c>
    </row>
    <row r="741" spans="1:2" x14ac:dyDescent="0.3">
      <c r="A741">
        <v>8</v>
      </c>
      <c r="B741" s="1">
        <v>0</v>
      </c>
    </row>
    <row r="742" spans="1:2" x14ac:dyDescent="0.3">
      <c r="A742">
        <v>9</v>
      </c>
      <c r="B742" s="1">
        <v>0</v>
      </c>
    </row>
    <row r="743" spans="1:2" x14ac:dyDescent="0.3">
      <c r="A743">
        <v>10</v>
      </c>
      <c r="B743" s="1">
        <v>53.49</v>
      </c>
    </row>
    <row r="744" spans="1:2" x14ac:dyDescent="0.3">
      <c r="A744">
        <v>11</v>
      </c>
      <c r="B744" s="1">
        <v>373.57</v>
      </c>
    </row>
    <row r="745" spans="1:2" x14ac:dyDescent="0.3">
      <c r="A745">
        <v>12</v>
      </c>
      <c r="B745" s="1">
        <v>667.88</v>
      </c>
    </row>
    <row r="746" spans="1:2" x14ac:dyDescent="0.3">
      <c r="A746">
        <v>1</v>
      </c>
      <c r="B746" s="1">
        <v>633.73</v>
      </c>
    </row>
    <row r="747" spans="1:2" x14ac:dyDescent="0.3">
      <c r="A747">
        <v>2</v>
      </c>
      <c r="B747" s="1">
        <v>512.13</v>
      </c>
    </row>
    <row r="748" spans="1:2" x14ac:dyDescent="0.3">
      <c r="A748">
        <v>3</v>
      </c>
      <c r="B748" s="1">
        <v>300.27</v>
      </c>
    </row>
    <row r="749" spans="1:2" x14ac:dyDescent="0.3">
      <c r="A749">
        <v>4</v>
      </c>
      <c r="B749" s="1">
        <v>59.23</v>
      </c>
    </row>
    <row r="750" spans="1:2" x14ac:dyDescent="0.3">
      <c r="A750">
        <v>5</v>
      </c>
      <c r="B750" s="1">
        <v>10.58</v>
      </c>
    </row>
    <row r="751" spans="1:2" x14ac:dyDescent="0.3">
      <c r="A751">
        <v>6</v>
      </c>
      <c r="B751" s="1">
        <v>0</v>
      </c>
    </row>
    <row r="752" spans="1:2" x14ac:dyDescent="0.3">
      <c r="A752">
        <v>7</v>
      </c>
      <c r="B752" s="1">
        <v>0</v>
      </c>
    </row>
    <row r="753" spans="1:2" x14ac:dyDescent="0.3">
      <c r="A753">
        <v>8</v>
      </c>
      <c r="B753" s="1">
        <v>0</v>
      </c>
    </row>
    <row r="754" spans="1:2" x14ac:dyDescent="0.3">
      <c r="A754">
        <v>9</v>
      </c>
      <c r="B754" s="1">
        <v>0</v>
      </c>
    </row>
    <row r="755" spans="1:2" x14ac:dyDescent="0.3">
      <c r="A755">
        <v>10</v>
      </c>
      <c r="B755" s="1">
        <v>52.86</v>
      </c>
    </row>
    <row r="756" spans="1:2" x14ac:dyDescent="0.3">
      <c r="A756">
        <v>11</v>
      </c>
      <c r="B756" s="1">
        <v>374.62</v>
      </c>
    </row>
    <row r="757" spans="1:2" x14ac:dyDescent="0.3">
      <c r="A757">
        <v>12</v>
      </c>
      <c r="B757" s="1">
        <v>666.92</v>
      </c>
    </row>
    <row r="758" spans="1:2" x14ac:dyDescent="0.3">
      <c r="A758">
        <v>1</v>
      </c>
      <c r="B758" s="1">
        <v>632.79999999999995</v>
      </c>
    </row>
    <row r="759" spans="1:2" x14ac:dyDescent="0.3">
      <c r="A759">
        <v>2</v>
      </c>
      <c r="B759" s="1">
        <v>513.54999999999995</v>
      </c>
    </row>
    <row r="760" spans="1:2" x14ac:dyDescent="0.3">
      <c r="A760">
        <v>3</v>
      </c>
      <c r="B760" s="1">
        <v>303.08999999999997</v>
      </c>
    </row>
    <row r="761" spans="1:2" x14ac:dyDescent="0.3">
      <c r="A761">
        <v>4</v>
      </c>
      <c r="B761" s="1">
        <v>59.23</v>
      </c>
    </row>
    <row r="762" spans="1:2" x14ac:dyDescent="0.3">
      <c r="A762">
        <v>5</v>
      </c>
      <c r="B762" s="1">
        <v>10.42</v>
      </c>
    </row>
    <row r="763" spans="1:2" x14ac:dyDescent="0.3">
      <c r="A763">
        <v>6</v>
      </c>
      <c r="B763" s="1">
        <v>0</v>
      </c>
    </row>
    <row r="764" spans="1:2" x14ac:dyDescent="0.3">
      <c r="A764">
        <v>7</v>
      </c>
      <c r="B764" s="1">
        <v>0</v>
      </c>
    </row>
    <row r="765" spans="1:2" x14ac:dyDescent="0.3">
      <c r="A765">
        <v>8</v>
      </c>
      <c r="B765" s="1">
        <v>0</v>
      </c>
    </row>
    <row r="766" spans="1:2" x14ac:dyDescent="0.3">
      <c r="A766">
        <v>9</v>
      </c>
      <c r="B766" s="1">
        <v>0</v>
      </c>
    </row>
    <row r="767" spans="1:2" x14ac:dyDescent="0.3">
      <c r="A767">
        <v>10</v>
      </c>
      <c r="B767" s="1">
        <v>53.83</v>
      </c>
    </row>
    <row r="768" spans="1:2" x14ac:dyDescent="0.3">
      <c r="A768">
        <v>11</v>
      </c>
      <c r="B768" s="1">
        <v>374.78</v>
      </c>
    </row>
    <row r="769" spans="1:2" x14ac:dyDescent="0.3">
      <c r="A769">
        <v>12</v>
      </c>
      <c r="B769" s="1">
        <v>667.92</v>
      </c>
    </row>
    <row r="770" spans="1:2" x14ac:dyDescent="0.3">
      <c r="A770">
        <v>1</v>
      </c>
      <c r="B770" s="1">
        <v>634.79999999999995</v>
      </c>
    </row>
    <row r="771" spans="1:2" x14ac:dyDescent="0.3">
      <c r="A771">
        <v>2</v>
      </c>
      <c r="B771" s="1">
        <v>511.43</v>
      </c>
    </row>
    <row r="772" spans="1:2" x14ac:dyDescent="0.3">
      <c r="A772">
        <v>3</v>
      </c>
      <c r="B772" s="1">
        <v>301.77999999999997</v>
      </c>
    </row>
    <row r="773" spans="1:2" x14ac:dyDescent="0.3">
      <c r="A773">
        <v>4</v>
      </c>
      <c r="B773" s="1">
        <v>58.75</v>
      </c>
    </row>
    <row r="774" spans="1:2" x14ac:dyDescent="0.3">
      <c r="A774">
        <v>5</v>
      </c>
      <c r="B774" s="1">
        <v>10.14</v>
      </c>
    </row>
    <row r="775" spans="1:2" x14ac:dyDescent="0.3">
      <c r="A775">
        <v>6</v>
      </c>
      <c r="B775" s="1">
        <v>0</v>
      </c>
    </row>
    <row r="776" spans="1:2" x14ac:dyDescent="0.3">
      <c r="A776">
        <v>7</v>
      </c>
      <c r="B776" s="1">
        <v>0</v>
      </c>
    </row>
    <row r="777" spans="1:2" x14ac:dyDescent="0.3">
      <c r="A777">
        <v>8</v>
      </c>
      <c r="B777" s="1">
        <v>0</v>
      </c>
    </row>
    <row r="778" spans="1:2" x14ac:dyDescent="0.3">
      <c r="A778">
        <v>9</v>
      </c>
      <c r="B778" s="1">
        <v>0</v>
      </c>
    </row>
    <row r="779" spans="1:2" x14ac:dyDescent="0.3">
      <c r="A779">
        <v>10</v>
      </c>
      <c r="B779" s="1">
        <v>54.24</v>
      </c>
    </row>
    <row r="780" spans="1:2" x14ac:dyDescent="0.3">
      <c r="A780">
        <v>11</v>
      </c>
      <c r="B780" s="1">
        <v>374.53</v>
      </c>
    </row>
    <row r="781" spans="1:2" x14ac:dyDescent="0.3">
      <c r="A781">
        <v>12</v>
      </c>
      <c r="B781" s="1">
        <v>668.05</v>
      </c>
    </row>
    <row r="782" spans="1:2" x14ac:dyDescent="0.3">
      <c r="A782">
        <v>1</v>
      </c>
      <c r="B782" s="1">
        <v>633.20000000000005</v>
      </c>
    </row>
    <row r="783" spans="1:2" x14ac:dyDescent="0.3">
      <c r="A783">
        <v>2</v>
      </c>
      <c r="B783" s="1">
        <v>511.95</v>
      </c>
    </row>
    <row r="784" spans="1:2" x14ac:dyDescent="0.3">
      <c r="A784">
        <v>3</v>
      </c>
      <c r="B784" s="1">
        <v>304.45</v>
      </c>
    </row>
    <row r="785" spans="1:2" x14ac:dyDescent="0.3">
      <c r="A785">
        <v>4</v>
      </c>
      <c r="B785" s="1">
        <v>57.9</v>
      </c>
    </row>
    <row r="786" spans="1:2" x14ac:dyDescent="0.3">
      <c r="A786">
        <v>5</v>
      </c>
      <c r="B786" s="1">
        <v>10.18</v>
      </c>
    </row>
    <row r="787" spans="1:2" x14ac:dyDescent="0.3">
      <c r="A787">
        <v>6</v>
      </c>
      <c r="B787" s="1">
        <v>0</v>
      </c>
    </row>
    <row r="788" spans="1:2" x14ac:dyDescent="0.3">
      <c r="A788">
        <v>7</v>
      </c>
      <c r="B788" s="1">
        <v>0</v>
      </c>
    </row>
    <row r="789" spans="1:2" x14ac:dyDescent="0.3">
      <c r="A789">
        <v>8</v>
      </c>
      <c r="B789" s="1">
        <v>0</v>
      </c>
    </row>
    <row r="790" spans="1:2" x14ac:dyDescent="0.3">
      <c r="A790">
        <v>9</v>
      </c>
      <c r="B790" s="1">
        <v>0</v>
      </c>
    </row>
    <row r="791" spans="1:2" x14ac:dyDescent="0.3">
      <c r="A791">
        <v>10</v>
      </c>
      <c r="B791" s="1">
        <v>53.28</v>
      </c>
    </row>
    <row r="792" spans="1:2" x14ac:dyDescent="0.3">
      <c r="A792">
        <v>11</v>
      </c>
      <c r="B792" s="1">
        <v>373.96</v>
      </c>
    </row>
    <row r="793" spans="1:2" x14ac:dyDescent="0.3">
      <c r="A793">
        <v>12</v>
      </c>
      <c r="B793" s="1">
        <v>664.15</v>
      </c>
    </row>
    <row r="794" spans="1:2" x14ac:dyDescent="0.3">
      <c r="A794">
        <v>1</v>
      </c>
      <c r="B794" s="1">
        <v>634.05999999999995</v>
      </c>
    </row>
    <row r="795" spans="1:2" x14ac:dyDescent="0.3">
      <c r="A795">
        <v>2</v>
      </c>
      <c r="B795" s="1">
        <v>513.16</v>
      </c>
    </row>
    <row r="796" spans="1:2" x14ac:dyDescent="0.3">
      <c r="A796">
        <v>3</v>
      </c>
      <c r="B796" s="1">
        <v>302.83999999999997</v>
      </c>
    </row>
    <row r="797" spans="1:2" x14ac:dyDescent="0.3">
      <c r="A797">
        <v>4</v>
      </c>
      <c r="B797" s="1">
        <v>58.69</v>
      </c>
    </row>
    <row r="798" spans="1:2" x14ac:dyDescent="0.3">
      <c r="A798">
        <v>5</v>
      </c>
      <c r="B798" s="1">
        <v>10.48</v>
      </c>
    </row>
    <row r="799" spans="1:2" x14ac:dyDescent="0.3">
      <c r="A799">
        <v>6</v>
      </c>
      <c r="B799" s="1">
        <v>0</v>
      </c>
    </row>
    <row r="800" spans="1:2" x14ac:dyDescent="0.3">
      <c r="A800">
        <v>7</v>
      </c>
      <c r="B800" s="1">
        <v>0</v>
      </c>
    </row>
    <row r="801" spans="1:2" x14ac:dyDescent="0.3">
      <c r="A801">
        <v>8</v>
      </c>
      <c r="B801" s="1">
        <v>0</v>
      </c>
    </row>
    <row r="802" spans="1:2" x14ac:dyDescent="0.3">
      <c r="A802">
        <v>9</v>
      </c>
      <c r="B802" s="1">
        <v>0</v>
      </c>
    </row>
    <row r="803" spans="1:2" x14ac:dyDescent="0.3">
      <c r="A803">
        <v>10</v>
      </c>
      <c r="B803" s="1">
        <v>53.94</v>
      </c>
    </row>
    <row r="804" spans="1:2" x14ac:dyDescent="0.3">
      <c r="A804">
        <v>11</v>
      </c>
      <c r="B804" s="1">
        <v>374.65</v>
      </c>
    </row>
    <row r="805" spans="1:2" x14ac:dyDescent="0.3">
      <c r="A805">
        <v>12</v>
      </c>
      <c r="B805" s="1">
        <v>666.27</v>
      </c>
    </row>
    <row r="806" spans="1:2" x14ac:dyDescent="0.3">
      <c r="A806">
        <v>1</v>
      </c>
      <c r="B806" s="1">
        <v>633.17999999999995</v>
      </c>
    </row>
    <row r="807" spans="1:2" x14ac:dyDescent="0.3">
      <c r="A807">
        <v>2</v>
      </c>
      <c r="B807" s="1">
        <v>511.54</v>
      </c>
    </row>
    <row r="808" spans="1:2" x14ac:dyDescent="0.3">
      <c r="A808">
        <v>3</v>
      </c>
      <c r="B808" s="1">
        <v>303.85000000000002</v>
      </c>
    </row>
    <row r="809" spans="1:2" x14ac:dyDescent="0.3">
      <c r="A809">
        <v>4</v>
      </c>
      <c r="B809" s="1">
        <v>58.56</v>
      </c>
    </row>
    <row r="810" spans="1:2" x14ac:dyDescent="0.3">
      <c r="A810">
        <v>5</v>
      </c>
      <c r="B810" s="1">
        <v>10.85</v>
      </c>
    </row>
    <row r="811" spans="1:2" x14ac:dyDescent="0.3">
      <c r="A811">
        <v>6</v>
      </c>
      <c r="B811" s="1">
        <v>0</v>
      </c>
    </row>
    <row r="812" spans="1:2" x14ac:dyDescent="0.3">
      <c r="A812">
        <v>7</v>
      </c>
      <c r="B812" s="1">
        <v>0</v>
      </c>
    </row>
    <row r="813" spans="1:2" x14ac:dyDescent="0.3">
      <c r="A813">
        <v>8</v>
      </c>
      <c r="B813" s="1">
        <v>0</v>
      </c>
    </row>
    <row r="814" spans="1:2" x14ac:dyDescent="0.3">
      <c r="A814">
        <v>9</v>
      </c>
      <c r="B814" s="1">
        <v>0</v>
      </c>
    </row>
    <row r="815" spans="1:2" x14ac:dyDescent="0.3">
      <c r="A815">
        <v>10</v>
      </c>
      <c r="B815" s="1">
        <v>53</v>
      </c>
    </row>
    <row r="816" spans="1:2" x14ac:dyDescent="0.3">
      <c r="A816">
        <v>11</v>
      </c>
      <c r="B816" s="1">
        <v>373.4</v>
      </c>
    </row>
    <row r="817" spans="1:2" x14ac:dyDescent="0.3">
      <c r="A817">
        <v>12</v>
      </c>
      <c r="B817" s="1">
        <v>665.27</v>
      </c>
    </row>
    <row r="818" spans="1:2" x14ac:dyDescent="0.3">
      <c r="A818">
        <v>1</v>
      </c>
      <c r="B818" s="1">
        <v>637.59</v>
      </c>
    </row>
    <row r="819" spans="1:2" x14ac:dyDescent="0.3">
      <c r="A819">
        <v>2</v>
      </c>
      <c r="B819" s="1">
        <v>512.03</v>
      </c>
    </row>
    <row r="820" spans="1:2" x14ac:dyDescent="0.3">
      <c r="A820">
        <v>3</v>
      </c>
      <c r="B820" s="1">
        <v>300.44</v>
      </c>
    </row>
    <row r="821" spans="1:2" x14ac:dyDescent="0.3">
      <c r="A821">
        <v>4</v>
      </c>
      <c r="B821" s="1">
        <v>59.44</v>
      </c>
    </row>
    <row r="822" spans="1:2" x14ac:dyDescent="0.3">
      <c r="A822">
        <v>5</v>
      </c>
      <c r="B822" s="1">
        <v>10.39</v>
      </c>
    </row>
    <row r="823" spans="1:2" x14ac:dyDescent="0.3">
      <c r="A823">
        <v>6</v>
      </c>
      <c r="B823" s="1">
        <v>0</v>
      </c>
    </row>
    <row r="824" spans="1:2" x14ac:dyDescent="0.3">
      <c r="A824">
        <v>7</v>
      </c>
      <c r="B824" s="1">
        <v>0</v>
      </c>
    </row>
    <row r="825" spans="1:2" x14ac:dyDescent="0.3">
      <c r="A825">
        <v>8</v>
      </c>
      <c r="B825" s="1">
        <v>0</v>
      </c>
    </row>
    <row r="826" spans="1:2" x14ac:dyDescent="0.3">
      <c r="A826">
        <v>9</v>
      </c>
      <c r="B826" s="1">
        <v>0</v>
      </c>
    </row>
    <row r="827" spans="1:2" x14ac:dyDescent="0.3">
      <c r="A827">
        <v>10</v>
      </c>
      <c r="B827" s="1">
        <v>53.58</v>
      </c>
    </row>
    <row r="828" spans="1:2" x14ac:dyDescent="0.3">
      <c r="A828">
        <v>11</v>
      </c>
      <c r="B828" s="1">
        <v>375.65</v>
      </c>
    </row>
    <row r="829" spans="1:2" x14ac:dyDescent="0.3">
      <c r="A829">
        <v>12</v>
      </c>
      <c r="B829" s="1">
        <v>668.49</v>
      </c>
    </row>
    <row r="830" spans="1:2" x14ac:dyDescent="0.3">
      <c r="A830">
        <v>1</v>
      </c>
      <c r="B830" s="1">
        <v>635.21</v>
      </c>
    </row>
    <row r="831" spans="1:2" x14ac:dyDescent="0.3">
      <c r="A831">
        <v>2</v>
      </c>
      <c r="B831" s="1">
        <v>511.74</v>
      </c>
    </row>
    <row r="832" spans="1:2" x14ac:dyDescent="0.3">
      <c r="A832">
        <v>3</v>
      </c>
      <c r="B832" s="1">
        <v>303.73</v>
      </c>
    </row>
    <row r="833" spans="1:2" x14ac:dyDescent="0.3">
      <c r="A833">
        <v>4</v>
      </c>
      <c r="B833" s="1">
        <v>58.04</v>
      </c>
    </row>
    <row r="834" spans="1:2" x14ac:dyDescent="0.3">
      <c r="A834">
        <v>5</v>
      </c>
      <c r="B834" s="1">
        <v>10.039999999999999</v>
      </c>
    </row>
    <row r="835" spans="1:2" x14ac:dyDescent="0.3">
      <c r="A835">
        <v>6</v>
      </c>
      <c r="B835" s="1">
        <v>0</v>
      </c>
    </row>
    <row r="836" spans="1:2" x14ac:dyDescent="0.3">
      <c r="A836">
        <v>7</v>
      </c>
      <c r="B836" s="1">
        <v>0</v>
      </c>
    </row>
    <row r="837" spans="1:2" x14ac:dyDescent="0.3">
      <c r="A837">
        <v>8</v>
      </c>
      <c r="B837" s="1">
        <v>0</v>
      </c>
    </row>
    <row r="838" spans="1:2" x14ac:dyDescent="0.3">
      <c r="A838">
        <v>9</v>
      </c>
      <c r="B838" s="1">
        <v>0</v>
      </c>
    </row>
    <row r="839" spans="1:2" x14ac:dyDescent="0.3">
      <c r="A839">
        <v>10</v>
      </c>
      <c r="B839" s="1">
        <v>53.83</v>
      </c>
    </row>
    <row r="840" spans="1:2" x14ac:dyDescent="0.3">
      <c r="A840">
        <v>11</v>
      </c>
      <c r="B840" s="1">
        <v>373.4</v>
      </c>
    </row>
    <row r="841" spans="1:2" x14ac:dyDescent="0.3">
      <c r="A841">
        <v>12</v>
      </c>
      <c r="B841" s="1">
        <v>667.76</v>
      </c>
    </row>
    <row r="842" spans="1:2" x14ac:dyDescent="0.3">
      <c r="A842">
        <v>1</v>
      </c>
      <c r="B842" s="1">
        <v>631.66999999999996</v>
      </c>
    </row>
    <row r="843" spans="1:2" x14ac:dyDescent="0.3">
      <c r="A843">
        <v>2</v>
      </c>
      <c r="B843" s="1">
        <v>511.9</v>
      </c>
    </row>
    <row r="844" spans="1:2" x14ac:dyDescent="0.3">
      <c r="A844">
        <v>3</v>
      </c>
      <c r="B844" s="1">
        <v>302.14999999999998</v>
      </c>
    </row>
    <row r="845" spans="1:2" x14ac:dyDescent="0.3">
      <c r="A845">
        <v>4</v>
      </c>
      <c r="B845" s="1">
        <v>57.42</v>
      </c>
    </row>
    <row r="846" spans="1:2" x14ac:dyDescent="0.3">
      <c r="A846">
        <v>5</v>
      </c>
      <c r="B846" s="1">
        <v>10.14</v>
      </c>
    </row>
    <row r="847" spans="1:2" x14ac:dyDescent="0.3">
      <c r="A847">
        <v>6</v>
      </c>
      <c r="B847" s="1">
        <v>0</v>
      </c>
    </row>
    <row r="848" spans="1:2" x14ac:dyDescent="0.3">
      <c r="A848">
        <v>7</v>
      </c>
      <c r="B848" s="1">
        <v>0</v>
      </c>
    </row>
    <row r="849" spans="1:2" x14ac:dyDescent="0.3">
      <c r="A849">
        <v>8</v>
      </c>
      <c r="B849" s="1">
        <v>0</v>
      </c>
    </row>
    <row r="850" spans="1:2" x14ac:dyDescent="0.3">
      <c r="A850">
        <v>9</v>
      </c>
      <c r="B850" s="1">
        <v>0</v>
      </c>
    </row>
    <row r="851" spans="1:2" x14ac:dyDescent="0.3">
      <c r="A851">
        <v>10</v>
      </c>
      <c r="B851" s="1">
        <v>53.89</v>
      </c>
    </row>
    <row r="852" spans="1:2" x14ac:dyDescent="0.3">
      <c r="A852">
        <v>11</v>
      </c>
      <c r="B852" s="1">
        <v>375.21</v>
      </c>
    </row>
    <row r="853" spans="1:2" x14ac:dyDescent="0.3">
      <c r="A853">
        <v>12</v>
      </c>
      <c r="B853" s="1">
        <v>668.13</v>
      </c>
    </row>
    <row r="854" spans="1:2" x14ac:dyDescent="0.3">
      <c r="A854">
        <v>1</v>
      </c>
      <c r="B854" s="1">
        <v>631.47</v>
      </c>
    </row>
    <row r="855" spans="1:2" x14ac:dyDescent="0.3">
      <c r="A855">
        <v>2</v>
      </c>
      <c r="B855" s="1">
        <v>510.18</v>
      </c>
    </row>
    <row r="856" spans="1:2" x14ac:dyDescent="0.3">
      <c r="A856">
        <v>3</v>
      </c>
      <c r="B856" s="1">
        <v>302.3</v>
      </c>
    </row>
    <row r="857" spans="1:2" x14ac:dyDescent="0.3">
      <c r="A857">
        <v>4</v>
      </c>
      <c r="B857" s="1">
        <v>57.95</v>
      </c>
    </row>
    <row r="858" spans="1:2" x14ac:dyDescent="0.3">
      <c r="A858">
        <v>5</v>
      </c>
      <c r="B858" s="1">
        <v>10.53</v>
      </c>
    </row>
    <row r="859" spans="1:2" x14ac:dyDescent="0.3">
      <c r="A859">
        <v>6</v>
      </c>
      <c r="B859" s="1">
        <v>0</v>
      </c>
    </row>
    <row r="860" spans="1:2" x14ac:dyDescent="0.3">
      <c r="A860">
        <v>7</v>
      </c>
      <c r="B860" s="1">
        <v>0</v>
      </c>
    </row>
    <row r="861" spans="1:2" x14ac:dyDescent="0.3">
      <c r="A861">
        <v>8</v>
      </c>
      <c r="B861" s="1">
        <v>0</v>
      </c>
    </row>
    <row r="862" spans="1:2" x14ac:dyDescent="0.3">
      <c r="A862">
        <v>9</v>
      </c>
      <c r="B862" s="1">
        <v>0</v>
      </c>
    </row>
    <row r="863" spans="1:2" x14ac:dyDescent="0.3">
      <c r="A863">
        <v>10</v>
      </c>
      <c r="B863" s="1">
        <v>53.49</v>
      </c>
    </row>
    <row r="864" spans="1:2" x14ac:dyDescent="0.3">
      <c r="A864">
        <v>11</v>
      </c>
      <c r="B864" s="1">
        <v>375.67</v>
      </c>
    </row>
    <row r="865" spans="1:2" x14ac:dyDescent="0.3">
      <c r="A865">
        <v>12</v>
      </c>
      <c r="B865" s="1">
        <v>668.82</v>
      </c>
    </row>
    <row r="866" spans="1:2" x14ac:dyDescent="0.3">
      <c r="A866">
        <v>1</v>
      </c>
      <c r="B866" s="1">
        <v>635.14</v>
      </c>
    </row>
    <row r="867" spans="1:2" x14ac:dyDescent="0.3">
      <c r="A867">
        <v>2</v>
      </c>
      <c r="B867" s="1">
        <v>509.32</v>
      </c>
    </row>
    <row r="868" spans="1:2" x14ac:dyDescent="0.3">
      <c r="A868">
        <v>3</v>
      </c>
      <c r="B868" s="1">
        <v>301.33</v>
      </c>
    </row>
    <row r="869" spans="1:2" x14ac:dyDescent="0.3">
      <c r="A869">
        <v>4</v>
      </c>
      <c r="B869" s="1">
        <v>58.32</v>
      </c>
    </row>
    <row r="870" spans="1:2" x14ac:dyDescent="0.3">
      <c r="A870">
        <v>5</v>
      </c>
      <c r="B870" s="1">
        <v>10.18</v>
      </c>
    </row>
    <row r="871" spans="1:2" x14ac:dyDescent="0.3">
      <c r="A871">
        <v>6</v>
      </c>
      <c r="B871" s="1">
        <v>0</v>
      </c>
    </row>
    <row r="872" spans="1:2" x14ac:dyDescent="0.3">
      <c r="A872">
        <v>7</v>
      </c>
      <c r="B872" s="1">
        <v>0</v>
      </c>
    </row>
    <row r="873" spans="1:2" x14ac:dyDescent="0.3">
      <c r="A873">
        <v>8</v>
      </c>
      <c r="B873" s="1">
        <v>0</v>
      </c>
    </row>
    <row r="874" spans="1:2" x14ac:dyDescent="0.3">
      <c r="A874">
        <v>9</v>
      </c>
      <c r="B874" s="1">
        <v>0</v>
      </c>
    </row>
    <row r="875" spans="1:2" x14ac:dyDescent="0.3">
      <c r="A875">
        <v>10</v>
      </c>
      <c r="B875" s="1">
        <v>53.04</v>
      </c>
    </row>
    <row r="876" spans="1:2" x14ac:dyDescent="0.3">
      <c r="A876">
        <v>11</v>
      </c>
      <c r="B876" s="1">
        <v>374.43</v>
      </c>
    </row>
    <row r="877" spans="1:2" x14ac:dyDescent="0.3">
      <c r="A877">
        <v>12</v>
      </c>
      <c r="B877" s="1">
        <v>666.28</v>
      </c>
    </row>
    <row r="878" spans="1:2" x14ac:dyDescent="0.3">
      <c r="A878">
        <v>1</v>
      </c>
      <c r="B878" s="1">
        <v>632.74</v>
      </c>
    </row>
    <row r="879" spans="1:2" x14ac:dyDescent="0.3">
      <c r="A879">
        <v>2</v>
      </c>
      <c r="B879" s="1">
        <v>509.41</v>
      </c>
    </row>
    <row r="880" spans="1:2" x14ac:dyDescent="0.3">
      <c r="A880">
        <v>3</v>
      </c>
      <c r="B880" s="1">
        <v>302.27</v>
      </c>
    </row>
    <row r="881" spans="1:2" x14ac:dyDescent="0.3">
      <c r="A881">
        <v>4</v>
      </c>
      <c r="B881" s="1">
        <v>59.27</v>
      </c>
    </row>
    <row r="882" spans="1:2" x14ac:dyDescent="0.3">
      <c r="A882">
        <v>5</v>
      </c>
      <c r="B882" s="1">
        <v>10.75</v>
      </c>
    </row>
    <row r="883" spans="1:2" x14ac:dyDescent="0.3">
      <c r="A883">
        <v>6</v>
      </c>
      <c r="B883" s="1">
        <v>0</v>
      </c>
    </row>
    <row r="884" spans="1:2" x14ac:dyDescent="0.3">
      <c r="A884">
        <v>7</v>
      </c>
      <c r="B884" s="1">
        <v>0</v>
      </c>
    </row>
    <row r="885" spans="1:2" x14ac:dyDescent="0.3">
      <c r="A885">
        <v>8</v>
      </c>
      <c r="B885" s="1">
        <v>0</v>
      </c>
    </row>
    <row r="886" spans="1:2" x14ac:dyDescent="0.3">
      <c r="A886">
        <v>9</v>
      </c>
      <c r="B886" s="1">
        <v>0</v>
      </c>
    </row>
    <row r="887" spans="1:2" x14ac:dyDescent="0.3">
      <c r="A887">
        <v>10</v>
      </c>
      <c r="B887" s="1">
        <v>52.43</v>
      </c>
    </row>
    <row r="888" spans="1:2" x14ac:dyDescent="0.3">
      <c r="A888">
        <v>11</v>
      </c>
      <c r="B888" s="1">
        <v>375.76</v>
      </c>
    </row>
    <row r="889" spans="1:2" x14ac:dyDescent="0.3">
      <c r="A889">
        <v>12</v>
      </c>
      <c r="B889" s="1">
        <v>663.27</v>
      </c>
    </row>
    <row r="890" spans="1:2" x14ac:dyDescent="0.3">
      <c r="A890">
        <v>1</v>
      </c>
      <c r="B890" s="1">
        <v>633.65</v>
      </c>
    </row>
    <row r="891" spans="1:2" x14ac:dyDescent="0.3">
      <c r="A891">
        <v>2</v>
      </c>
      <c r="B891" s="1">
        <v>510.88</v>
      </c>
    </row>
    <row r="892" spans="1:2" x14ac:dyDescent="0.3">
      <c r="A892">
        <v>3</v>
      </c>
      <c r="B892" s="1">
        <v>302.93</v>
      </c>
    </row>
    <row r="893" spans="1:2" x14ac:dyDescent="0.3">
      <c r="A893">
        <v>4</v>
      </c>
      <c r="B893" s="1">
        <v>57.77</v>
      </c>
    </row>
    <row r="894" spans="1:2" x14ac:dyDescent="0.3">
      <c r="A894">
        <v>5</v>
      </c>
      <c r="B894" s="1">
        <v>9.61</v>
      </c>
    </row>
    <row r="895" spans="1:2" x14ac:dyDescent="0.3">
      <c r="A895">
        <v>6</v>
      </c>
      <c r="B895" s="1">
        <v>0</v>
      </c>
    </row>
    <row r="896" spans="1:2" x14ac:dyDescent="0.3">
      <c r="A896">
        <v>7</v>
      </c>
      <c r="B896" s="1">
        <v>0</v>
      </c>
    </row>
    <row r="897" spans="1:2" x14ac:dyDescent="0.3">
      <c r="A897">
        <v>8</v>
      </c>
      <c r="B897" s="1">
        <v>0</v>
      </c>
    </row>
    <row r="898" spans="1:2" x14ac:dyDescent="0.3">
      <c r="A898">
        <v>9</v>
      </c>
      <c r="B898" s="1">
        <v>0</v>
      </c>
    </row>
    <row r="899" spans="1:2" x14ac:dyDescent="0.3">
      <c r="A899">
        <v>10</v>
      </c>
      <c r="B899" s="1">
        <v>53.87</v>
      </c>
    </row>
    <row r="900" spans="1:2" x14ac:dyDescent="0.3">
      <c r="A900">
        <v>11</v>
      </c>
      <c r="B900" s="1">
        <v>374</v>
      </c>
    </row>
    <row r="901" spans="1:2" x14ac:dyDescent="0.3">
      <c r="A901">
        <v>12</v>
      </c>
      <c r="B901" s="1">
        <v>666.54</v>
      </c>
    </row>
    <row r="902" spans="1:2" x14ac:dyDescent="0.3">
      <c r="A902">
        <v>1</v>
      </c>
      <c r="B902" s="1">
        <v>635.36</v>
      </c>
    </row>
    <row r="903" spans="1:2" x14ac:dyDescent="0.3">
      <c r="A903">
        <v>2</v>
      </c>
      <c r="B903" s="1">
        <v>511.31</v>
      </c>
    </row>
    <row r="904" spans="1:2" x14ac:dyDescent="0.3">
      <c r="A904">
        <v>3</v>
      </c>
      <c r="B904" s="1">
        <v>302.33999999999997</v>
      </c>
    </row>
    <row r="905" spans="1:2" x14ac:dyDescent="0.3">
      <c r="A905">
        <v>4</v>
      </c>
      <c r="B905" s="1">
        <v>59.15</v>
      </c>
    </row>
    <row r="906" spans="1:2" x14ac:dyDescent="0.3">
      <c r="A906">
        <v>5</v>
      </c>
      <c r="B906" s="1">
        <v>10.26</v>
      </c>
    </row>
    <row r="907" spans="1:2" x14ac:dyDescent="0.3">
      <c r="A907">
        <v>6</v>
      </c>
      <c r="B907" s="1">
        <v>0</v>
      </c>
    </row>
    <row r="908" spans="1:2" x14ac:dyDescent="0.3">
      <c r="A908">
        <v>7</v>
      </c>
      <c r="B908" s="1">
        <v>0</v>
      </c>
    </row>
    <row r="909" spans="1:2" x14ac:dyDescent="0.3">
      <c r="A909">
        <v>8</v>
      </c>
      <c r="B909" s="1">
        <v>0</v>
      </c>
    </row>
    <row r="910" spans="1:2" x14ac:dyDescent="0.3">
      <c r="A910">
        <v>9</v>
      </c>
      <c r="B910" s="1">
        <v>0</v>
      </c>
    </row>
    <row r="911" spans="1:2" x14ac:dyDescent="0.3">
      <c r="A911">
        <v>10</v>
      </c>
      <c r="B911" s="1">
        <v>53.68</v>
      </c>
    </row>
    <row r="912" spans="1:2" x14ac:dyDescent="0.3">
      <c r="A912">
        <v>11</v>
      </c>
      <c r="B912" s="1">
        <v>375.46</v>
      </c>
    </row>
    <row r="913" spans="1:2" x14ac:dyDescent="0.3">
      <c r="A913">
        <v>12</v>
      </c>
      <c r="B913" s="1">
        <v>667.06</v>
      </c>
    </row>
    <row r="914" spans="1:2" x14ac:dyDescent="0.3">
      <c r="A914">
        <v>1</v>
      </c>
      <c r="B914" s="1">
        <v>634.98</v>
      </c>
    </row>
    <row r="915" spans="1:2" x14ac:dyDescent="0.3">
      <c r="A915">
        <v>2</v>
      </c>
      <c r="B915" s="1">
        <v>511.06</v>
      </c>
    </row>
    <row r="916" spans="1:2" x14ac:dyDescent="0.3">
      <c r="A916">
        <v>3</v>
      </c>
      <c r="B916" s="1">
        <v>303.05</v>
      </c>
    </row>
    <row r="917" spans="1:2" x14ac:dyDescent="0.3">
      <c r="A917">
        <v>4</v>
      </c>
      <c r="B917" s="1">
        <v>58.97</v>
      </c>
    </row>
    <row r="918" spans="1:2" x14ac:dyDescent="0.3">
      <c r="A918">
        <v>5</v>
      </c>
      <c r="B918" s="1">
        <v>10.210000000000001</v>
      </c>
    </row>
    <row r="919" spans="1:2" x14ac:dyDescent="0.3">
      <c r="A919">
        <v>6</v>
      </c>
      <c r="B919" s="1">
        <v>0</v>
      </c>
    </row>
    <row r="920" spans="1:2" x14ac:dyDescent="0.3">
      <c r="A920">
        <v>7</v>
      </c>
      <c r="B920" s="1">
        <v>0</v>
      </c>
    </row>
    <row r="921" spans="1:2" x14ac:dyDescent="0.3">
      <c r="A921">
        <v>8</v>
      </c>
      <c r="B921" s="1">
        <v>0</v>
      </c>
    </row>
    <row r="922" spans="1:2" x14ac:dyDescent="0.3">
      <c r="A922">
        <v>9</v>
      </c>
      <c r="B922" s="1">
        <v>0</v>
      </c>
    </row>
    <row r="923" spans="1:2" x14ac:dyDescent="0.3">
      <c r="A923">
        <v>10</v>
      </c>
      <c r="B923" s="1">
        <v>52.79</v>
      </c>
    </row>
    <row r="924" spans="1:2" x14ac:dyDescent="0.3">
      <c r="A924">
        <v>11</v>
      </c>
      <c r="B924" s="1">
        <v>376.24</v>
      </c>
    </row>
    <row r="925" spans="1:2" x14ac:dyDescent="0.3">
      <c r="A925">
        <v>12</v>
      </c>
      <c r="B925" s="1">
        <v>667.16</v>
      </c>
    </row>
    <row r="926" spans="1:2" x14ac:dyDescent="0.3">
      <c r="A926">
        <v>1</v>
      </c>
      <c r="B926" s="1">
        <v>631.01</v>
      </c>
    </row>
    <row r="927" spans="1:2" x14ac:dyDescent="0.3">
      <c r="A927">
        <v>2</v>
      </c>
      <c r="B927" s="1">
        <v>512.42999999999995</v>
      </c>
    </row>
    <row r="928" spans="1:2" x14ac:dyDescent="0.3">
      <c r="A928">
        <v>3</v>
      </c>
      <c r="B928" s="1">
        <v>303.20999999999998</v>
      </c>
    </row>
    <row r="929" spans="1:2" x14ac:dyDescent="0.3">
      <c r="A929">
        <v>4</v>
      </c>
      <c r="B929" s="1">
        <v>58.58</v>
      </c>
    </row>
    <row r="930" spans="1:2" x14ac:dyDescent="0.3">
      <c r="A930">
        <v>5</v>
      </c>
      <c r="B930" s="1">
        <v>10.19</v>
      </c>
    </row>
    <row r="931" spans="1:2" x14ac:dyDescent="0.3">
      <c r="A931">
        <v>6</v>
      </c>
      <c r="B931" s="1">
        <v>0</v>
      </c>
    </row>
    <row r="932" spans="1:2" x14ac:dyDescent="0.3">
      <c r="A932">
        <v>7</v>
      </c>
      <c r="B932" s="1">
        <v>0</v>
      </c>
    </row>
    <row r="933" spans="1:2" x14ac:dyDescent="0.3">
      <c r="A933">
        <v>8</v>
      </c>
      <c r="B933" s="1">
        <v>0</v>
      </c>
    </row>
    <row r="934" spans="1:2" x14ac:dyDescent="0.3">
      <c r="A934">
        <v>9</v>
      </c>
      <c r="B934" s="1">
        <v>0</v>
      </c>
    </row>
    <row r="935" spans="1:2" x14ac:dyDescent="0.3">
      <c r="A935">
        <v>10</v>
      </c>
      <c r="B935" s="1">
        <v>53.84</v>
      </c>
    </row>
    <row r="936" spans="1:2" x14ac:dyDescent="0.3">
      <c r="A936">
        <v>11</v>
      </c>
      <c r="B936" s="1">
        <v>373.76</v>
      </c>
    </row>
    <row r="937" spans="1:2" x14ac:dyDescent="0.3">
      <c r="A937">
        <v>12</v>
      </c>
      <c r="B937" s="1">
        <v>664.02</v>
      </c>
    </row>
    <row r="938" spans="1:2" x14ac:dyDescent="0.3">
      <c r="A938">
        <v>1</v>
      </c>
      <c r="B938" s="1">
        <v>633.79</v>
      </c>
    </row>
    <row r="939" spans="1:2" x14ac:dyDescent="0.3">
      <c r="A939">
        <v>2</v>
      </c>
      <c r="B939" s="1">
        <v>512.75</v>
      </c>
    </row>
    <row r="940" spans="1:2" x14ac:dyDescent="0.3">
      <c r="A940">
        <v>3</v>
      </c>
      <c r="B940" s="1">
        <v>302.18</v>
      </c>
    </row>
    <row r="941" spans="1:2" x14ac:dyDescent="0.3">
      <c r="A941">
        <v>4</v>
      </c>
      <c r="B941" s="1">
        <v>59.55</v>
      </c>
    </row>
    <row r="942" spans="1:2" x14ac:dyDescent="0.3">
      <c r="A942">
        <v>5</v>
      </c>
      <c r="B942" s="1">
        <v>10.18</v>
      </c>
    </row>
    <row r="943" spans="1:2" x14ac:dyDescent="0.3">
      <c r="A943">
        <v>6</v>
      </c>
      <c r="B943" s="1">
        <v>0</v>
      </c>
    </row>
    <row r="944" spans="1:2" x14ac:dyDescent="0.3">
      <c r="A944">
        <v>7</v>
      </c>
      <c r="B944" s="1">
        <v>0</v>
      </c>
    </row>
    <row r="945" spans="1:2" x14ac:dyDescent="0.3">
      <c r="A945">
        <v>8</v>
      </c>
      <c r="B945" s="1">
        <v>0</v>
      </c>
    </row>
    <row r="946" spans="1:2" x14ac:dyDescent="0.3">
      <c r="A946">
        <v>9</v>
      </c>
      <c r="B946" s="1">
        <v>0</v>
      </c>
    </row>
    <row r="947" spans="1:2" x14ac:dyDescent="0.3">
      <c r="A947">
        <v>10</v>
      </c>
      <c r="B947" s="1">
        <v>53.49</v>
      </c>
    </row>
    <row r="948" spans="1:2" x14ac:dyDescent="0.3">
      <c r="A948">
        <v>11</v>
      </c>
      <c r="B948" s="1">
        <v>372.59</v>
      </c>
    </row>
    <row r="949" spans="1:2" x14ac:dyDescent="0.3">
      <c r="A949">
        <v>12</v>
      </c>
      <c r="B949" s="1">
        <v>664.84</v>
      </c>
    </row>
    <row r="950" spans="1:2" x14ac:dyDescent="0.3">
      <c r="A950">
        <v>1</v>
      </c>
      <c r="B950" s="1">
        <v>635.04</v>
      </c>
    </row>
    <row r="951" spans="1:2" x14ac:dyDescent="0.3">
      <c r="A951">
        <v>2</v>
      </c>
      <c r="B951" s="1">
        <v>513.38</v>
      </c>
    </row>
    <row r="952" spans="1:2" x14ac:dyDescent="0.3">
      <c r="A952">
        <v>3</v>
      </c>
      <c r="B952" s="1">
        <v>300.91000000000003</v>
      </c>
    </row>
    <row r="953" spans="1:2" x14ac:dyDescent="0.3">
      <c r="A953">
        <v>4</v>
      </c>
      <c r="B953" s="1">
        <v>58.39</v>
      </c>
    </row>
    <row r="954" spans="1:2" x14ac:dyDescent="0.3">
      <c r="A954">
        <v>5</v>
      </c>
      <c r="B954" s="1">
        <v>10.25</v>
      </c>
    </row>
    <row r="955" spans="1:2" x14ac:dyDescent="0.3">
      <c r="A955">
        <v>6</v>
      </c>
      <c r="B955" s="1">
        <v>0</v>
      </c>
    </row>
    <row r="956" spans="1:2" x14ac:dyDescent="0.3">
      <c r="A956">
        <v>7</v>
      </c>
      <c r="B956" s="1">
        <v>0</v>
      </c>
    </row>
    <row r="957" spans="1:2" x14ac:dyDescent="0.3">
      <c r="A957">
        <v>8</v>
      </c>
      <c r="B957" s="1">
        <v>0</v>
      </c>
    </row>
    <row r="958" spans="1:2" x14ac:dyDescent="0.3">
      <c r="A958">
        <v>9</v>
      </c>
      <c r="B958" s="1">
        <v>0</v>
      </c>
    </row>
    <row r="959" spans="1:2" x14ac:dyDescent="0.3">
      <c r="A959">
        <v>10</v>
      </c>
      <c r="B959" s="1">
        <v>53.63</v>
      </c>
    </row>
    <row r="960" spans="1:2" x14ac:dyDescent="0.3">
      <c r="A960">
        <v>11</v>
      </c>
      <c r="B960" s="1">
        <v>373.25</v>
      </c>
    </row>
    <row r="961" spans="1:2" x14ac:dyDescent="0.3">
      <c r="A961">
        <v>12</v>
      </c>
      <c r="B961" s="1">
        <v>665.57</v>
      </c>
    </row>
    <row r="962" spans="1:2" x14ac:dyDescent="0.3">
      <c r="A962">
        <v>1</v>
      </c>
      <c r="B962" s="1">
        <v>633.55999999999995</v>
      </c>
    </row>
    <row r="963" spans="1:2" x14ac:dyDescent="0.3">
      <c r="A963">
        <v>2</v>
      </c>
      <c r="B963" s="1">
        <v>512.29</v>
      </c>
    </row>
    <row r="964" spans="1:2" x14ac:dyDescent="0.3">
      <c r="A964">
        <v>3</v>
      </c>
      <c r="B964" s="1">
        <v>303.08</v>
      </c>
    </row>
    <row r="965" spans="1:2" x14ac:dyDescent="0.3">
      <c r="A965">
        <v>4</v>
      </c>
      <c r="B965" s="1">
        <v>58.16</v>
      </c>
    </row>
    <row r="966" spans="1:2" x14ac:dyDescent="0.3">
      <c r="A966">
        <v>5</v>
      </c>
      <c r="B966" s="1">
        <v>10.029999999999999</v>
      </c>
    </row>
    <row r="967" spans="1:2" x14ac:dyDescent="0.3">
      <c r="A967">
        <v>6</v>
      </c>
      <c r="B967" s="1">
        <v>0</v>
      </c>
    </row>
    <row r="968" spans="1:2" x14ac:dyDescent="0.3">
      <c r="A968">
        <v>7</v>
      </c>
      <c r="B968" s="1">
        <v>0</v>
      </c>
    </row>
    <row r="969" spans="1:2" x14ac:dyDescent="0.3">
      <c r="A969">
        <v>8</v>
      </c>
      <c r="B969" s="1">
        <v>0</v>
      </c>
    </row>
    <row r="970" spans="1:2" x14ac:dyDescent="0.3">
      <c r="A970">
        <v>9</v>
      </c>
      <c r="B970" s="1">
        <v>0</v>
      </c>
    </row>
    <row r="971" spans="1:2" x14ac:dyDescent="0.3">
      <c r="A971">
        <v>10</v>
      </c>
      <c r="B971" s="1">
        <v>53.68</v>
      </c>
    </row>
    <row r="972" spans="1:2" x14ac:dyDescent="0.3">
      <c r="A972">
        <v>11</v>
      </c>
      <c r="B972" s="1">
        <v>375.25</v>
      </c>
    </row>
    <row r="973" spans="1:2" x14ac:dyDescent="0.3">
      <c r="A973">
        <v>12</v>
      </c>
      <c r="B973" s="1">
        <v>667.91</v>
      </c>
    </row>
    <row r="974" spans="1:2" x14ac:dyDescent="0.3">
      <c r="A974">
        <v>1</v>
      </c>
      <c r="B974" s="1">
        <v>633.17999999999995</v>
      </c>
    </row>
    <row r="975" spans="1:2" x14ac:dyDescent="0.3">
      <c r="A975">
        <v>2</v>
      </c>
      <c r="B975" s="1">
        <v>510.9</v>
      </c>
    </row>
    <row r="976" spans="1:2" x14ac:dyDescent="0.3">
      <c r="A976">
        <v>3</v>
      </c>
      <c r="B976" s="1">
        <v>302.06</v>
      </c>
    </row>
    <row r="977" spans="1:2" x14ac:dyDescent="0.3">
      <c r="A977">
        <v>4</v>
      </c>
      <c r="B977" s="1">
        <v>58.36</v>
      </c>
    </row>
    <row r="978" spans="1:2" x14ac:dyDescent="0.3">
      <c r="A978">
        <v>5</v>
      </c>
      <c r="B978" s="1">
        <v>9.8000000000000007</v>
      </c>
    </row>
    <row r="979" spans="1:2" x14ac:dyDescent="0.3">
      <c r="A979">
        <v>6</v>
      </c>
      <c r="B979" s="1">
        <v>0</v>
      </c>
    </row>
    <row r="980" spans="1:2" x14ac:dyDescent="0.3">
      <c r="A980">
        <v>7</v>
      </c>
      <c r="B980" s="1">
        <v>0</v>
      </c>
    </row>
    <row r="981" spans="1:2" x14ac:dyDescent="0.3">
      <c r="A981">
        <v>8</v>
      </c>
      <c r="B981" s="1">
        <v>0</v>
      </c>
    </row>
    <row r="982" spans="1:2" x14ac:dyDescent="0.3">
      <c r="A982">
        <v>9</v>
      </c>
      <c r="B982" s="1">
        <v>0</v>
      </c>
    </row>
    <row r="983" spans="1:2" x14ac:dyDescent="0.3">
      <c r="A983">
        <v>10</v>
      </c>
      <c r="B983" s="1">
        <v>53.96</v>
      </c>
    </row>
    <row r="984" spans="1:2" x14ac:dyDescent="0.3">
      <c r="A984">
        <v>11</v>
      </c>
      <c r="B984" s="1">
        <v>371.93</v>
      </c>
    </row>
    <row r="985" spans="1:2" x14ac:dyDescent="0.3">
      <c r="A985">
        <v>12</v>
      </c>
      <c r="B985" s="1">
        <v>667.17</v>
      </c>
    </row>
    <row r="986" spans="1:2" x14ac:dyDescent="0.3">
      <c r="A986">
        <v>1</v>
      </c>
      <c r="B986" s="1">
        <v>633.58000000000004</v>
      </c>
    </row>
    <row r="987" spans="1:2" x14ac:dyDescent="0.3">
      <c r="A987">
        <v>2</v>
      </c>
      <c r="B987" s="1">
        <v>510.26</v>
      </c>
    </row>
    <row r="988" spans="1:2" x14ac:dyDescent="0.3">
      <c r="A988">
        <v>3</v>
      </c>
      <c r="B988" s="1">
        <v>301.8</v>
      </c>
    </row>
    <row r="989" spans="1:2" x14ac:dyDescent="0.3">
      <c r="A989">
        <v>4</v>
      </c>
      <c r="B989" s="1">
        <v>59.79</v>
      </c>
    </row>
    <row r="990" spans="1:2" x14ac:dyDescent="0.3">
      <c r="A990">
        <v>5</v>
      </c>
      <c r="B990" s="1">
        <v>9.64</v>
      </c>
    </row>
    <row r="991" spans="1:2" x14ac:dyDescent="0.3">
      <c r="A991">
        <v>6</v>
      </c>
      <c r="B991" s="1">
        <v>0</v>
      </c>
    </row>
    <row r="992" spans="1:2" x14ac:dyDescent="0.3">
      <c r="A992">
        <v>7</v>
      </c>
      <c r="B992" s="1">
        <v>0</v>
      </c>
    </row>
    <row r="993" spans="1:2" x14ac:dyDescent="0.3">
      <c r="A993">
        <v>8</v>
      </c>
      <c r="B993" s="1">
        <v>0</v>
      </c>
    </row>
    <row r="994" spans="1:2" x14ac:dyDescent="0.3">
      <c r="A994">
        <v>9</v>
      </c>
      <c r="B994" s="1">
        <v>0</v>
      </c>
    </row>
    <row r="995" spans="1:2" x14ac:dyDescent="0.3">
      <c r="A995">
        <v>10</v>
      </c>
      <c r="B995" s="1">
        <v>52.9</v>
      </c>
    </row>
    <row r="996" spans="1:2" x14ac:dyDescent="0.3">
      <c r="A996">
        <v>11</v>
      </c>
      <c r="B996" s="1">
        <v>373.49</v>
      </c>
    </row>
    <row r="997" spans="1:2" x14ac:dyDescent="0.3">
      <c r="A997">
        <v>12</v>
      </c>
      <c r="B997" s="1">
        <v>664.47</v>
      </c>
    </row>
    <row r="998" spans="1:2" x14ac:dyDescent="0.3">
      <c r="A998">
        <v>1</v>
      </c>
      <c r="B998" s="1">
        <v>634.23</v>
      </c>
    </row>
    <row r="999" spans="1:2" x14ac:dyDescent="0.3">
      <c r="A999">
        <v>2</v>
      </c>
      <c r="B999" s="1">
        <v>511.8</v>
      </c>
    </row>
    <row r="1000" spans="1:2" x14ac:dyDescent="0.3">
      <c r="A1000">
        <v>3</v>
      </c>
      <c r="B1000" s="1">
        <v>302.33999999999997</v>
      </c>
    </row>
    <row r="1001" spans="1:2" x14ac:dyDescent="0.3">
      <c r="A1001">
        <v>4</v>
      </c>
      <c r="B1001" s="1">
        <v>58.02</v>
      </c>
    </row>
    <row r="1002" spans="1:2" x14ac:dyDescent="0.3">
      <c r="A1002">
        <v>5</v>
      </c>
      <c r="B1002" s="1">
        <v>9.8000000000000007</v>
      </c>
    </row>
    <row r="1003" spans="1:2" x14ac:dyDescent="0.3">
      <c r="A1003">
        <v>6</v>
      </c>
      <c r="B1003" s="1">
        <v>0</v>
      </c>
    </row>
    <row r="1004" spans="1:2" x14ac:dyDescent="0.3">
      <c r="A1004">
        <v>7</v>
      </c>
      <c r="B1004" s="1">
        <v>0</v>
      </c>
    </row>
    <row r="1005" spans="1:2" x14ac:dyDescent="0.3">
      <c r="A1005">
        <v>8</v>
      </c>
      <c r="B1005" s="1">
        <v>0</v>
      </c>
    </row>
    <row r="1006" spans="1:2" x14ac:dyDescent="0.3">
      <c r="A1006">
        <v>9</v>
      </c>
      <c r="B1006" s="1">
        <v>0</v>
      </c>
    </row>
    <row r="1007" spans="1:2" x14ac:dyDescent="0.3">
      <c r="A1007">
        <v>10</v>
      </c>
      <c r="B1007" s="1">
        <v>52.75</v>
      </c>
    </row>
    <row r="1008" spans="1:2" x14ac:dyDescent="0.3">
      <c r="A1008">
        <v>11</v>
      </c>
      <c r="B1008" s="1">
        <v>371.58</v>
      </c>
    </row>
    <row r="1009" spans="1:2" x14ac:dyDescent="0.3">
      <c r="A1009">
        <v>12</v>
      </c>
      <c r="B1009" s="1">
        <v>668.66</v>
      </c>
    </row>
    <row r="1010" spans="1:2" x14ac:dyDescent="0.3">
      <c r="A1010">
        <v>1</v>
      </c>
      <c r="B1010" s="1">
        <v>635.39</v>
      </c>
    </row>
    <row r="1011" spans="1:2" x14ac:dyDescent="0.3">
      <c r="A1011">
        <v>2</v>
      </c>
      <c r="B1011" s="1">
        <v>513.04</v>
      </c>
    </row>
    <row r="1012" spans="1:2" x14ac:dyDescent="0.3">
      <c r="A1012">
        <v>3</v>
      </c>
      <c r="B1012" s="1">
        <v>302.55</v>
      </c>
    </row>
    <row r="1013" spans="1:2" x14ac:dyDescent="0.3">
      <c r="A1013">
        <v>4</v>
      </c>
      <c r="B1013" s="1">
        <v>58.33</v>
      </c>
    </row>
    <row r="1014" spans="1:2" x14ac:dyDescent="0.3">
      <c r="A1014">
        <v>5</v>
      </c>
      <c r="B1014" s="1">
        <v>10.23</v>
      </c>
    </row>
    <row r="1015" spans="1:2" x14ac:dyDescent="0.3">
      <c r="A1015">
        <v>6</v>
      </c>
      <c r="B1015" s="1">
        <v>0</v>
      </c>
    </row>
    <row r="1016" spans="1:2" x14ac:dyDescent="0.3">
      <c r="A1016">
        <v>7</v>
      </c>
      <c r="B1016" s="1">
        <v>0</v>
      </c>
    </row>
    <row r="1017" spans="1:2" x14ac:dyDescent="0.3">
      <c r="A1017">
        <v>8</v>
      </c>
      <c r="B1017" s="1">
        <v>0</v>
      </c>
    </row>
    <row r="1018" spans="1:2" x14ac:dyDescent="0.3">
      <c r="A1018">
        <v>9</v>
      </c>
      <c r="B1018" s="1">
        <v>0</v>
      </c>
    </row>
    <row r="1019" spans="1:2" x14ac:dyDescent="0.3">
      <c r="A1019">
        <v>10</v>
      </c>
      <c r="B1019" s="1">
        <v>53.14</v>
      </c>
    </row>
    <row r="1020" spans="1:2" x14ac:dyDescent="0.3">
      <c r="A1020">
        <v>11</v>
      </c>
      <c r="B1020" s="1">
        <v>373.42</v>
      </c>
    </row>
    <row r="1021" spans="1:2" x14ac:dyDescent="0.3">
      <c r="A1021">
        <v>12</v>
      </c>
      <c r="B1021" s="1">
        <v>667.22</v>
      </c>
    </row>
    <row r="1022" spans="1:2" x14ac:dyDescent="0.3">
      <c r="A1022">
        <v>1</v>
      </c>
      <c r="B1022" s="1">
        <v>633.96</v>
      </c>
    </row>
    <row r="1023" spans="1:2" x14ac:dyDescent="0.3">
      <c r="A1023">
        <v>2</v>
      </c>
      <c r="B1023" s="1">
        <v>514.4</v>
      </c>
    </row>
    <row r="1024" spans="1:2" x14ac:dyDescent="0.3">
      <c r="A1024">
        <v>3</v>
      </c>
      <c r="B1024" s="1">
        <v>300.77999999999997</v>
      </c>
    </row>
    <row r="1025" spans="1:2" x14ac:dyDescent="0.3">
      <c r="A1025">
        <v>4</v>
      </c>
      <c r="B1025" s="1">
        <v>58.84</v>
      </c>
    </row>
    <row r="1026" spans="1:2" x14ac:dyDescent="0.3">
      <c r="A1026">
        <v>5</v>
      </c>
      <c r="B1026" s="1">
        <v>10.17</v>
      </c>
    </row>
    <row r="1027" spans="1:2" x14ac:dyDescent="0.3">
      <c r="A1027">
        <v>6</v>
      </c>
      <c r="B1027" s="1">
        <v>0</v>
      </c>
    </row>
    <row r="1028" spans="1:2" x14ac:dyDescent="0.3">
      <c r="A1028">
        <v>7</v>
      </c>
      <c r="B1028" s="1">
        <v>0</v>
      </c>
    </row>
    <row r="1029" spans="1:2" x14ac:dyDescent="0.3">
      <c r="A1029">
        <v>8</v>
      </c>
      <c r="B1029" s="1">
        <v>0</v>
      </c>
    </row>
    <row r="1030" spans="1:2" x14ac:dyDescent="0.3">
      <c r="A1030">
        <v>9</v>
      </c>
      <c r="B1030" s="1">
        <v>0</v>
      </c>
    </row>
    <row r="1031" spans="1:2" x14ac:dyDescent="0.3">
      <c r="A1031">
        <v>10</v>
      </c>
      <c r="B1031" s="1">
        <v>53.36</v>
      </c>
    </row>
    <row r="1032" spans="1:2" x14ac:dyDescent="0.3">
      <c r="A1032">
        <v>11</v>
      </c>
      <c r="B1032" s="1">
        <v>373.97</v>
      </c>
    </row>
    <row r="1033" spans="1:2" x14ac:dyDescent="0.3">
      <c r="A1033">
        <v>12</v>
      </c>
      <c r="B1033" s="1">
        <v>668.27</v>
      </c>
    </row>
    <row r="1034" spans="1:2" x14ac:dyDescent="0.3">
      <c r="A1034">
        <v>1</v>
      </c>
      <c r="B1034" s="1">
        <v>634.22</v>
      </c>
    </row>
    <row r="1035" spans="1:2" x14ac:dyDescent="0.3">
      <c r="A1035">
        <v>2</v>
      </c>
      <c r="B1035" s="1">
        <v>512.84</v>
      </c>
    </row>
    <row r="1036" spans="1:2" x14ac:dyDescent="0.3">
      <c r="A1036">
        <v>3</v>
      </c>
      <c r="B1036" s="1">
        <v>303.31</v>
      </c>
    </row>
    <row r="1037" spans="1:2" x14ac:dyDescent="0.3">
      <c r="A1037">
        <v>4</v>
      </c>
      <c r="B1037" s="1">
        <v>57.9</v>
      </c>
    </row>
    <row r="1038" spans="1:2" x14ac:dyDescent="0.3">
      <c r="A1038">
        <v>5</v>
      </c>
      <c r="B1038" s="1">
        <v>10.3</v>
      </c>
    </row>
    <row r="1039" spans="1:2" x14ac:dyDescent="0.3">
      <c r="A1039">
        <v>6</v>
      </c>
      <c r="B1039" s="1">
        <v>0</v>
      </c>
    </row>
    <row r="1040" spans="1:2" x14ac:dyDescent="0.3">
      <c r="A1040">
        <v>7</v>
      </c>
      <c r="B1040" s="1">
        <v>0</v>
      </c>
    </row>
    <row r="1041" spans="1:2" x14ac:dyDescent="0.3">
      <c r="A1041">
        <v>8</v>
      </c>
      <c r="B1041" s="1">
        <v>0</v>
      </c>
    </row>
    <row r="1042" spans="1:2" x14ac:dyDescent="0.3">
      <c r="A1042">
        <v>9</v>
      </c>
      <c r="B1042" s="1">
        <v>0</v>
      </c>
    </row>
    <row r="1043" spans="1:2" x14ac:dyDescent="0.3">
      <c r="A1043">
        <v>10</v>
      </c>
      <c r="B1043" s="1">
        <v>53.8</v>
      </c>
    </row>
    <row r="1044" spans="1:2" x14ac:dyDescent="0.3">
      <c r="A1044">
        <v>11</v>
      </c>
      <c r="B1044" s="1">
        <v>372.94</v>
      </c>
    </row>
    <row r="1045" spans="1:2" x14ac:dyDescent="0.3">
      <c r="A1045">
        <v>12</v>
      </c>
      <c r="B1045" s="1">
        <v>665.69</v>
      </c>
    </row>
    <row r="1046" spans="1:2" x14ac:dyDescent="0.3">
      <c r="A1046">
        <v>1</v>
      </c>
      <c r="B1046" s="1">
        <v>632.49</v>
      </c>
    </row>
    <row r="1047" spans="1:2" x14ac:dyDescent="0.3">
      <c r="A1047">
        <v>2</v>
      </c>
      <c r="B1047" s="1">
        <v>510.08</v>
      </c>
    </row>
    <row r="1048" spans="1:2" x14ac:dyDescent="0.3">
      <c r="A1048">
        <v>3</v>
      </c>
      <c r="B1048" s="1">
        <v>302.89999999999998</v>
      </c>
    </row>
    <row r="1049" spans="1:2" x14ac:dyDescent="0.3">
      <c r="A1049">
        <v>4</v>
      </c>
      <c r="B1049" s="1">
        <v>58.97</v>
      </c>
    </row>
    <row r="1050" spans="1:2" x14ac:dyDescent="0.3">
      <c r="A1050">
        <v>5</v>
      </c>
      <c r="B1050" s="1">
        <v>10.27</v>
      </c>
    </row>
    <row r="1051" spans="1:2" x14ac:dyDescent="0.3">
      <c r="A1051">
        <v>6</v>
      </c>
      <c r="B1051" s="1">
        <v>0</v>
      </c>
    </row>
    <row r="1052" spans="1:2" x14ac:dyDescent="0.3">
      <c r="A1052">
        <v>7</v>
      </c>
      <c r="B1052" s="1">
        <v>0</v>
      </c>
    </row>
    <row r="1053" spans="1:2" x14ac:dyDescent="0.3">
      <c r="A1053">
        <v>8</v>
      </c>
      <c r="B1053" s="1">
        <v>0</v>
      </c>
    </row>
    <row r="1054" spans="1:2" x14ac:dyDescent="0.3">
      <c r="A1054">
        <v>9</v>
      </c>
      <c r="B1054" s="1">
        <v>0</v>
      </c>
    </row>
    <row r="1055" spans="1:2" x14ac:dyDescent="0.3">
      <c r="A1055">
        <v>10</v>
      </c>
      <c r="B1055" s="1">
        <v>53.72</v>
      </c>
    </row>
    <row r="1056" spans="1:2" x14ac:dyDescent="0.3">
      <c r="A1056">
        <v>11</v>
      </c>
      <c r="B1056" s="1">
        <v>375.83</v>
      </c>
    </row>
    <row r="1057" spans="1:2" x14ac:dyDescent="0.3">
      <c r="A1057">
        <v>12</v>
      </c>
      <c r="B1057" s="1">
        <v>667.38</v>
      </c>
    </row>
    <row r="1058" spans="1:2" x14ac:dyDescent="0.3">
      <c r="A1058">
        <v>1</v>
      </c>
      <c r="B1058" s="1">
        <v>633.14</v>
      </c>
    </row>
    <row r="1059" spans="1:2" x14ac:dyDescent="0.3">
      <c r="A1059">
        <v>2</v>
      </c>
      <c r="B1059" s="1">
        <v>510.64</v>
      </c>
    </row>
    <row r="1060" spans="1:2" x14ac:dyDescent="0.3">
      <c r="A1060">
        <v>3</v>
      </c>
      <c r="B1060" s="1">
        <v>302.95</v>
      </c>
    </row>
    <row r="1061" spans="1:2" x14ac:dyDescent="0.3">
      <c r="A1061">
        <v>4</v>
      </c>
      <c r="B1061" s="1">
        <v>57.87</v>
      </c>
    </row>
    <row r="1062" spans="1:2" x14ac:dyDescent="0.3">
      <c r="A1062">
        <v>5</v>
      </c>
      <c r="B1062" s="1">
        <v>9.66</v>
      </c>
    </row>
    <row r="1063" spans="1:2" x14ac:dyDescent="0.3">
      <c r="A1063">
        <v>6</v>
      </c>
      <c r="B1063" s="1">
        <v>0</v>
      </c>
    </row>
    <row r="1064" spans="1:2" x14ac:dyDescent="0.3">
      <c r="A1064">
        <v>7</v>
      </c>
      <c r="B1064" s="1">
        <v>0</v>
      </c>
    </row>
    <row r="1065" spans="1:2" x14ac:dyDescent="0.3">
      <c r="A1065">
        <v>8</v>
      </c>
      <c r="B1065" s="1">
        <v>0</v>
      </c>
    </row>
    <row r="1066" spans="1:2" x14ac:dyDescent="0.3">
      <c r="A1066">
        <v>9</v>
      </c>
      <c r="B1066" s="1">
        <v>0</v>
      </c>
    </row>
    <row r="1067" spans="1:2" x14ac:dyDescent="0.3">
      <c r="A1067">
        <v>10</v>
      </c>
      <c r="B1067" s="1">
        <v>53</v>
      </c>
    </row>
    <row r="1068" spans="1:2" x14ac:dyDescent="0.3">
      <c r="A1068">
        <v>11</v>
      </c>
      <c r="B1068" s="1">
        <v>373.86</v>
      </c>
    </row>
    <row r="1069" spans="1:2" x14ac:dyDescent="0.3">
      <c r="A1069">
        <v>12</v>
      </c>
      <c r="B1069" s="1">
        <v>667.79</v>
      </c>
    </row>
    <row r="1070" spans="1:2" x14ac:dyDescent="0.3">
      <c r="A1070">
        <v>1</v>
      </c>
      <c r="B1070" s="1">
        <v>636.96</v>
      </c>
    </row>
    <row r="1071" spans="1:2" x14ac:dyDescent="0.3">
      <c r="A1071">
        <v>2</v>
      </c>
      <c r="B1071" s="1">
        <v>512.1</v>
      </c>
    </row>
    <row r="1072" spans="1:2" x14ac:dyDescent="0.3">
      <c r="A1072">
        <v>3</v>
      </c>
      <c r="B1072" s="1">
        <v>303.41000000000003</v>
      </c>
    </row>
    <row r="1073" spans="1:2" x14ac:dyDescent="0.3">
      <c r="A1073">
        <v>4</v>
      </c>
      <c r="B1073" s="1">
        <v>58.26</v>
      </c>
    </row>
    <row r="1074" spans="1:2" x14ac:dyDescent="0.3">
      <c r="A1074">
        <v>5</v>
      </c>
      <c r="B1074" s="1">
        <v>10.199999999999999</v>
      </c>
    </row>
    <row r="1075" spans="1:2" x14ac:dyDescent="0.3">
      <c r="A1075">
        <v>6</v>
      </c>
      <c r="B1075" s="1">
        <v>0</v>
      </c>
    </row>
    <row r="1076" spans="1:2" x14ac:dyDescent="0.3">
      <c r="A1076">
        <v>7</v>
      </c>
      <c r="B1076" s="1">
        <v>0</v>
      </c>
    </row>
    <row r="1077" spans="1:2" x14ac:dyDescent="0.3">
      <c r="A1077">
        <v>8</v>
      </c>
      <c r="B1077" s="1">
        <v>0</v>
      </c>
    </row>
    <row r="1078" spans="1:2" x14ac:dyDescent="0.3">
      <c r="A1078">
        <v>9</v>
      </c>
      <c r="B1078" s="1">
        <v>0</v>
      </c>
    </row>
    <row r="1079" spans="1:2" x14ac:dyDescent="0.3">
      <c r="A1079">
        <v>10</v>
      </c>
      <c r="B1079" s="1">
        <v>52.55</v>
      </c>
    </row>
    <row r="1080" spans="1:2" x14ac:dyDescent="0.3">
      <c r="A1080">
        <v>11</v>
      </c>
      <c r="B1080" s="1">
        <v>374.39</v>
      </c>
    </row>
    <row r="1081" spans="1:2" x14ac:dyDescent="0.3">
      <c r="A1081">
        <v>12</v>
      </c>
      <c r="B1081" s="1">
        <v>667.43</v>
      </c>
    </row>
    <row r="1082" spans="1:2" x14ac:dyDescent="0.3">
      <c r="A1082">
        <v>1</v>
      </c>
      <c r="B1082" s="1">
        <v>635.12</v>
      </c>
    </row>
    <row r="1083" spans="1:2" x14ac:dyDescent="0.3">
      <c r="A1083">
        <v>2</v>
      </c>
      <c r="B1083" s="1">
        <v>512.16999999999996</v>
      </c>
    </row>
    <row r="1084" spans="1:2" x14ac:dyDescent="0.3">
      <c r="A1084">
        <v>3</v>
      </c>
      <c r="B1084" s="1">
        <v>303.58</v>
      </c>
    </row>
    <row r="1085" spans="1:2" x14ac:dyDescent="0.3">
      <c r="A1085">
        <v>4</v>
      </c>
      <c r="B1085" s="1">
        <v>57.89</v>
      </c>
    </row>
    <row r="1086" spans="1:2" x14ac:dyDescent="0.3">
      <c r="A1086">
        <v>5</v>
      </c>
      <c r="B1086" s="1">
        <v>10.43</v>
      </c>
    </row>
    <row r="1087" spans="1:2" x14ac:dyDescent="0.3">
      <c r="A1087">
        <v>6</v>
      </c>
      <c r="B1087" s="1">
        <v>0</v>
      </c>
    </row>
    <row r="1088" spans="1:2" x14ac:dyDescent="0.3">
      <c r="A1088">
        <v>7</v>
      </c>
      <c r="B1088" s="1">
        <v>0</v>
      </c>
    </row>
    <row r="1089" spans="1:2" x14ac:dyDescent="0.3">
      <c r="A1089">
        <v>8</v>
      </c>
      <c r="B1089" s="1">
        <v>0</v>
      </c>
    </row>
    <row r="1090" spans="1:2" x14ac:dyDescent="0.3">
      <c r="A1090">
        <v>9</v>
      </c>
      <c r="B1090" s="1">
        <v>0</v>
      </c>
    </row>
    <row r="1091" spans="1:2" x14ac:dyDescent="0.3">
      <c r="A1091">
        <v>10</v>
      </c>
      <c r="B1091" s="1">
        <v>53.61</v>
      </c>
    </row>
    <row r="1092" spans="1:2" x14ac:dyDescent="0.3">
      <c r="A1092">
        <v>11</v>
      </c>
      <c r="B1092" s="1">
        <v>374.01</v>
      </c>
    </row>
    <row r="1093" spans="1:2" x14ac:dyDescent="0.3">
      <c r="A1093">
        <v>12</v>
      </c>
      <c r="B1093" s="1">
        <v>665.52</v>
      </c>
    </row>
    <row r="1094" spans="1:2" x14ac:dyDescent="0.3">
      <c r="A1094">
        <v>1</v>
      </c>
      <c r="B1094" s="1">
        <v>634.07000000000005</v>
      </c>
    </row>
    <row r="1095" spans="1:2" x14ac:dyDescent="0.3">
      <c r="A1095">
        <v>2</v>
      </c>
      <c r="B1095" s="1">
        <v>512.03</v>
      </c>
    </row>
    <row r="1096" spans="1:2" x14ac:dyDescent="0.3">
      <c r="A1096">
        <v>3</v>
      </c>
      <c r="B1096" s="1">
        <v>302.86</v>
      </c>
    </row>
    <row r="1097" spans="1:2" x14ac:dyDescent="0.3">
      <c r="A1097">
        <v>4</v>
      </c>
      <c r="B1097" s="1">
        <v>59.51</v>
      </c>
    </row>
    <row r="1098" spans="1:2" x14ac:dyDescent="0.3">
      <c r="A1098">
        <v>5</v>
      </c>
      <c r="B1098" s="1">
        <v>10.46</v>
      </c>
    </row>
    <row r="1099" spans="1:2" x14ac:dyDescent="0.3">
      <c r="A1099">
        <v>6</v>
      </c>
      <c r="B1099" s="1">
        <v>0</v>
      </c>
    </row>
    <row r="1100" spans="1:2" x14ac:dyDescent="0.3">
      <c r="A1100">
        <v>7</v>
      </c>
      <c r="B1100" s="1">
        <v>0</v>
      </c>
    </row>
    <row r="1101" spans="1:2" x14ac:dyDescent="0.3">
      <c r="A1101">
        <v>8</v>
      </c>
      <c r="B1101" s="1">
        <v>0</v>
      </c>
    </row>
    <row r="1102" spans="1:2" x14ac:dyDescent="0.3">
      <c r="A1102">
        <v>9</v>
      </c>
      <c r="B1102" s="1">
        <v>0</v>
      </c>
    </row>
    <row r="1103" spans="1:2" x14ac:dyDescent="0.3">
      <c r="A1103">
        <v>10</v>
      </c>
      <c r="B1103" s="1">
        <v>53.18</v>
      </c>
    </row>
    <row r="1104" spans="1:2" x14ac:dyDescent="0.3">
      <c r="A1104">
        <v>11</v>
      </c>
      <c r="B1104" s="1">
        <v>375.5</v>
      </c>
    </row>
    <row r="1105" spans="1:2" x14ac:dyDescent="0.3">
      <c r="A1105">
        <v>12</v>
      </c>
      <c r="B1105" s="1">
        <v>668.76</v>
      </c>
    </row>
    <row r="1106" spans="1:2" x14ac:dyDescent="0.3">
      <c r="A1106">
        <v>1</v>
      </c>
      <c r="B1106" s="1">
        <v>632.44000000000005</v>
      </c>
    </row>
    <row r="1107" spans="1:2" x14ac:dyDescent="0.3">
      <c r="A1107">
        <v>2</v>
      </c>
      <c r="B1107" s="1">
        <v>513.41999999999996</v>
      </c>
    </row>
    <row r="1108" spans="1:2" x14ac:dyDescent="0.3">
      <c r="A1108">
        <v>3</v>
      </c>
      <c r="B1108" s="1">
        <v>300.51</v>
      </c>
    </row>
    <row r="1109" spans="1:2" x14ac:dyDescent="0.3">
      <c r="A1109">
        <v>4</v>
      </c>
      <c r="B1109" s="1">
        <v>58.51</v>
      </c>
    </row>
    <row r="1110" spans="1:2" x14ac:dyDescent="0.3">
      <c r="A1110">
        <v>5</v>
      </c>
      <c r="B1110" s="1">
        <v>9.94</v>
      </c>
    </row>
    <row r="1111" spans="1:2" x14ac:dyDescent="0.3">
      <c r="A1111">
        <v>6</v>
      </c>
      <c r="B1111" s="1">
        <v>0</v>
      </c>
    </row>
    <row r="1112" spans="1:2" x14ac:dyDescent="0.3">
      <c r="A1112">
        <v>7</v>
      </c>
      <c r="B1112" s="1">
        <v>0</v>
      </c>
    </row>
    <row r="1113" spans="1:2" x14ac:dyDescent="0.3">
      <c r="A1113">
        <v>8</v>
      </c>
      <c r="B1113" s="1">
        <v>0</v>
      </c>
    </row>
    <row r="1114" spans="1:2" x14ac:dyDescent="0.3">
      <c r="A1114">
        <v>9</v>
      </c>
      <c r="B1114" s="1">
        <v>0</v>
      </c>
    </row>
    <row r="1115" spans="1:2" x14ac:dyDescent="0.3">
      <c r="A1115">
        <v>10</v>
      </c>
      <c r="B1115" s="1">
        <v>54.26</v>
      </c>
    </row>
    <row r="1116" spans="1:2" x14ac:dyDescent="0.3">
      <c r="A1116">
        <v>11</v>
      </c>
      <c r="B1116" s="1">
        <v>370.81</v>
      </c>
    </row>
    <row r="1117" spans="1:2" x14ac:dyDescent="0.3">
      <c r="A1117">
        <v>12</v>
      </c>
      <c r="B1117" s="1">
        <v>668.14</v>
      </c>
    </row>
    <row r="1118" spans="1:2" x14ac:dyDescent="0.3">
      <c r="A1118">
        <v>1</v>
      </c>
      <c r="B1118" s="1">
        <v>633.46</v>
      </c>
    </row>
    <row r="1119" spans="1:2" x14ac:dyDescent="0.3">
      <c r="A1119">
        <v>2</v>
      </c>
      <c r="B1119" s="1">
        <v>510.98</v>
      </c>
    </row>
    <row r="1120" spans="1:2" x14ac:dyDescent="0.3">
      <c r="A1120">
        <v>3</v>
      </c>
      <c r="B1120" s="1">
        <v>302.20999999999998</v>
      </c>
    </row>
    <row r="1121" spans="1:2" x14ac:dyDescent="0.3">
      <c r="A1121">
        <v>4</v>
      </c>
      <c r="B1121" s="1">
        <v>59.71</v>
      </c>
    </row>
    <row r="1122" spans="1:2" x14ac:dyDescent="0.3">
      <c r="A1122">
        <v>5</v>
      </c>
      <c r="B1122" s="1">
        <v>10.67</v>
      </c>
    </row>
    <row r="1123" spans="1:2" x14ac:dyDescent="0.3">
      <c r="A1123">
        <v>6</v>
      </c>
      <c r="B1123" s="1">
        <v>0</v>
      </c>
    </row>
    <row r="1124" spans="1:2" x14ac:dyDescent="0.3">
      <c r="A1124">
        <v>7</v>
      </c>
      <c r="B1124" s="1">
        <v>0</v>
      </c>
    </row>
    <row r="1125" spans="1:2" x14ac:dyDescent="0.3">
      <c r="A1125">
        <v>8</v>
      </c>
      <c r="B1125" s="1">
        <v>0</v>
      </c>
    </row>
    <row r="1126" spans="1:2" x14ac:dyDescent="0.3">
      <c r="A1126">
        <v>9</v>
      </c>
      <c r="B1126" s="1">
        <v>0</v>
      </c>
    </row>
    <row r="1127" spans="1:2" x14ac:dyDescent="0.3">
      <c r="A1127">
        <v>10</v>
      </c>
      <c r="B1127" s="1">
        <v>53.7</v>
      </c>
    </row>
    <row r="1128" spans="1:2" x14ac:dyDescent="0.3">
      <c r="A1128">
        <v>11</v>
      </c>
      <c r="B1128" s="1">
        <v>372.82</v>
      </c>
    </row>
    <row r="1129" spans="1:2" x14ac:dyDescent="0.3">
      <c r="A1129">
        <v>12</v>
      </c>
      <c r="B1129" s="1">
        <v>666.76</v>
      </c>
    </row>
    <row r="1130" spans="1:2" x14ac:dyDescent="0.3">
      <c r="A1130">
        <v>1</v>
      </c>
      <c r="B1130" s="1">
        <v>634.57000000000005</v>
      </c>
    </row>
    <row r="1131" spans="1:2" x14ac:dyDescent="0.3">
      <c r="A1131">
        <v>2</v>
      </c>
      <c r="B1131" s="1">
        <v>510.8</v>
      </c>
    </row>
    <row r="1132" spans="1:2" x14ac:dyDescent="0.3">
      <c r="A1132">
        <v>3</v>
      </c>
      <c r="B1132" s="1">
        <v>301.99</v>
      </c>
    </row>
    <row r="1133" spans="1:2" x14ac:dyDescent="0.3">
      <c r="A1133">
        <v>4</v>
      </c>
      <c r="B1133" s="1">
        <v>58.37</v>
      </c>
    </row>
    <row r="1134" spans="1:2" x14ac:dyDescent="0.3">
      <c r="A1134">
        <v>5</v>
      </c>
      <c r="B1134" s="1">
        <v>9.8800000000000008</v>
      </c>
    </row>
    <row r="1135" spans="1:2" x14ac:dyDescent="0.3">
      <c r="A1135">
        <v>6</v>
      </c>
      <c r="B1135" s="1">
        <v>0</v>
      </c>
    </row>
    <row r="1136" spans="1:2" x14ac:dyDescent="0.3">
      <c r="A1136">
        <v>7</v>
      </c>
      <c r="B1136" s="1">
        <v>0</v>
      </c>
    </row>
    <row r="1137" spans="1:2" x14ac:dyDescent="0.3">
      <c r="A1137">
        <v>8</v>
      </c>
      <c r="B1137" s="1">
        <v>0</v>
      </c>
    </row>
    <row r="1138" spans="1:2" x14ac:dyDescent="0.3">
      <c r="A1138">
        <v>9</v>
      </c>
      <c r="B1138" s="1">
        <v>0</v>
      </c>
    </row>
    <row r="1139" spans="1:2" x14ac:dyDescent="0.3">
      <c r="A1139">
        <v>10</v>
      </c>
      <c r="B1139" s="1">
        <v>54.03</v>
      </c>
    </row>
    <row r="1140" spans="1:2" x14ac:dyDescent="0.3">
      <c r="A1140">
        <v>11</v>
      </c>
      <c r="B1140" s="1">
        <v>375.64</v>
      </c>
    </row>
    <row r="1141" spans="1:2" x14ac:dyDescent="0.3">
      <c r="A1141">
        <v>12</v>
      </c>
      <c r="B1141" s="1">
        <v>666.12</v>
      </c>
    </row>
    <row r="1142" spans="1:2" x14ac:dyDescent="0.3">
      <c r="A1142">
        <v>1</v>
      </c>
      <c r="B1142" s="1">
        <v>633.24</v>
      </c>
    </row>
    <row r="1143" spans="1:2" x14ac:dyDescent="0.3">
      <c r="A1143">
        <v>2</v>
      </c>
      <c r="B1143" s="1">
        <v>509.91</v>
      </c>
    </row>
    <row r="1144" spans="1:2" x14ac:dyDescent="0.3">
      <c r="A1144">
        <v>3</v>
      </c>
      <c r="B1144" s="1">
        <v>302.04000000000002</v>
      </c>
    </row>
    <row r="1145" spans="1:2" x14ac:dyDescent="0.3">
      <c r="A1145">
        <v>4</v>
      </c>
      <c r="B1145" s="1">
        <v>58.25</v>
      </c>
    </row>
    <row r="1146" spans="1:2" x14ac:dyDescent="0.3">
      <c r="A1146">
        <v>5</v>
      </c>
      <c r="B1146" s="1">
        <v>11.01</v>
      </c>
    </row>
    <row r="1147" spans="1:2" x14ac:dyDescent="0.3">
      <c r="A1147">
        <v>6</v>
      </c>
      <c r="B1147" s="1">
        <v>0</v>
      </c>
    </row>
    <row r="1148" spans="1:2" x14ac:dyDescent="0.3">
      <c r="A1148">
        <v>7</v>
      </c>
      <c r="B1148" s="1">
        <v>0</v>
      </c>
    </row>
    <row r="1149" spans="1:2" x14ac:dyDescent="0.3">
      <c r="A1149">
        <v>8</v>
      </c>
      <c r="B1149" s="1">
        <v>0</v>
      </c>
    </row>
    <row r="1150" spans="1:2" x14ac:dyDescent="0.3">
      <c r="A1150">
        <v>9</v>
      </c>
      <c r="B1150" s="1">
        <v>0</v>
      </c>
    </row>
    <row r="1151" spans="1:2" x14ac:dyDescent="0.3">
      <c r="A1151">
        <v>10</v>
      </c>
      <c r="B1151" s="1">
        <v>52.51</v>
      </c>
    </row>
    <row r="1152" spans="1:2" x14ac:dyDescent="0.3">
      <c r="A1152">
        <v>11</v>
      </c>
      <c r="B1152" s="1">
        <v>373.19</v>
      </c>
    </row>
    <row r="1153" spans="1:2" x14ac:dyDescent="0.3">
      <c r="A1153">
        <v>12</v>
      </c>
      <c r="B1153" s="1">
        <v>666.79</v>
      </c>
    </row>
    <row r="1154" spans="1:2" x14ac:dyDescent="0.3">
      <c r="A1154">
        <v>1</v>
      </c>
      <c r="B1154" s="1">
        <v>632.21</v>
      </c>
    </row>
    <row r="1155" spans="1:2" x14ac:dyDescent="0.3">
      <c r="A1155">
        <v>2</v>
      </c>
      <c r="B1155" s="1">
        <v>510.76</v>
      </c>
    </row>
    <row r="1156" spans="1:2" x14ac:dyDescent="0.3">
      <c r="A1156">
        <v>3</v>
      </c>
      <c r="B1156" s="1">
        <v>302.45999999999998</v>
      </c>
    </row>
    <row r="1157" spans="1:2" x14ac:dyDescent="0.3">
      <c r="A1157">
        <v>4</v>
      </c>
      <c r="B1157" s="1">
        <v>59.4</v>
      </c>
    </row>
    <row r="1158" spans="1:2" x14ac:dyDescent="0.3">
      <c r="A1158">
        <v>5</v>
      </c>
      <c r="B1158" s="1">
        <v>9.8800000000000008</v>
      </c>
    </row>
    <row r="1159" spans="1:2" x14ac:dyDescent="0.3">
      <c r="A1159">
        <v>6</v>
      </c>
      <c r="B1159" s="1">
        <v>0</v>
      </c>
    </row>
    <row r="1160" spans="1:2" x14ac:dyDescent="0.3">
      <c r="A1160">
        <v>7</v>
      </c>
      <c r="B1160" s="1">
        <v>0</v>
      </c>
    </row>
    <row r="1161" spans="1:2" x14ac:dyDescent="0.3">
      <c r="A1161">
        <v>8</v>
      </c>
      <c r="B1161" s="1">
        <v>0</v>
      </c>
    </row>
    <row r="1162" spans="1:2" x14ac:dyDescent="0.3">
      <c r="A1162">
        <v>9</v>
      </c>
      <c r="B1162" s="1">
        <v>0</v>
      </c>
    </row>
    <row r="1163" spans="1:2" x14ac:dyDescent="0.3">
      <c r="A1163">
        <v>10</v>
      </c>
      <c r="B1163" s="1">
        <v>53.28</v>
      </c>
    </row>
    <row r="1164" spans="1:2" x14ac:dyDescent="0.3">
      <c r="A1164">
        <v>11</v>
      </c>
      <c r="B1164" s="1">
        <v>374.59</v>
      </c>
    </row>
    <row r="1165" spans="1:2" x14ac:dyDescent="0.3">
      <c r="A1165">
        <v>12</v>
      </c>
      <c r="B1165" s="1">
        <v>666.69</v>
      </c>
    </row>
    <row r="1166" spans="1:2" x14ac:dyDescent="0.3">
      <c r="A1166">
        <v>1</v>
      </c>
      <c r="B1166" s="1">
        <v>634.26</v>
      </c>
    </row>
    <row r="1167" spans="1:2" x14ac:dyDescent="0.3">
      <c r="A1167">
        <v>2</v>
      </c>
      <c r="B1167" s="1">
        <v>511.26</v>
      </c>
    </row>
    <row r="1168" spans="1:2" x14ac:dyDescent="0.3">
      <c r="A1168">
        <v>3</v>
      </c>
      <c r="B1168" s="1">
        <v>302.73</v>
      </c>
    </row>
    <row r="1169" spans="1:2" x14ac:dyDescent="0.3">
      <c r="A1169">
        <v>4</v>
      </c>
      <c r="B1169" s="1">
        <v>58.09</v>
      </c>
    </row>
    <row r="1170" spans="1:2" x14ac:dyDescent="0.3">
      <c r="A1170">
        <v>5</v>
      </c>
      <c r="B1170" s="1">
        <v>10.29</v>
      </c>
    </row>
    <row r="1171" spans="1:2" x14ac:dyDescent="0.3">
      <c r="A1171">
        <v>6</v>
      </c>
      <c r="B1171" s="1">
        <v>0</v>
      </c>
    </row>
    <row r="1172" spans="1:2" x14ac:dyDescent="0.3">
      <c r="A1172">
        <v>7</v>
      </c>
      <c r="B1172" s="1">
        <v>0</v>
      </c>
    </row>
    <row r="1173" spans="1:2" x14ac:dyDescent="0.3">
      <c r="A1173">
        <v>8</v>
      </c>
      <c r="B1173" s="1">
        <v>0</v>
      </c>
    </row>
    <row r="1174" spans="1:2" x14ac:dyDescent="0.3">
      <c r="A1174">
        <v>9</v>
      </c>
      <c r="B1174" s="1">
        <v>0</v>
      </c>
    </row>
    <row r="1175" spans="1:2" x14ac:dyDescent="0.3">
      <c r="A1175">
        <v>10</v>
      </c>
      <c r="B1175" s="1">
        <v>54.16</v>
      </c>
    </row>
    <row r="1176" spans="1:2" x14ac:dyDescent="0.3">
      <c r="A1176">
        <v>11</v>
      </c>
      <c r="B1176" s="1">
        <v>374.17</v>
      </c>
    </row>
    <row r="1177" spans="1:2" x14ac:dyDescent="0.3">
      <c r="A1177">
        <v>12</v>
      </c>
      <c r="B1177" s="1">
        <v>668.47</v>
      </c>
    </row>
    <row r="1178" spans="1:2" x14ac:dyDescent="0.3">
      <c r="A1178">
        <v>1</v>
      </c>
      <c r="B1178" s="1">
        <v>633.23</v>
      </c>
    </row>
    <row r="1179" spans="1:2" x14ac:dyDescent="0.3">
      <c r="A1179">
        <v>2</v>
      </c>
      <c r="B1179" s="1">
        <v>511.65</v>
      </c>
    </row>
    <row r="1180" spans="1:2" x14ac:dyDescent="0.3">
      <c r="A1180">
        <v>3</v>
      </c>
      <c r="B1180" s="1">
        <v>302.33</v>
      </c>
    </row>
    <row r="1181" spans="1:2" x14ac:dyDescent="0.3">
      <c r="A1181">
        <v>4</v>
      </c>
      <c r="B1181" s="1">
        <v>57.86</v>
      </c>
    </row>
    <row r="1182" spans="1:2" x14ac:dyDescent="0.3">
      <c r="A1182">
        <v>5</v>
      </c>
      <c r="B1182" s="1">
        <v>9.98</v>
      </c>
    </row>
    <row r="1183" spans="1:2" x14ac:dyDescent="0.3">
      <c r="A1183">
        <v>6</v>
      </c>
      <c r="B1183" s="1">
        <v>0</v>
      </c>
    </row>
    <row r="1184" spans="1:2" x14ac:dyDescent="0.3">
      <c r="A1184">
        <v>7</v>
      </c>
      <c r="B1184" s="1">
        <v>0</v>
      </c>
    </row>
    <row r="1185" spans="1:2" x14ac:dyDescent="0.3">
      <c r="A1185">
        <v>8</v>
      </c>
      <c r="B1185" s="1">
        <v>0</v>
      </c>
    </row>
    <row r="1186" spans="1:2" x14ac:dyDescent="0.3">
      <c r="A1186">
        <v>9</v>
      </c>
      <c r="B1186" s="1">
        <v>0</v>
      </c>
    </row>
    <row r="1187" spans="1:2" x14ac:dyDescent="0.3">
      <c r="A1187">
        <v>10</v>
      </c>
      <c r="B1187" s="1">
        <v>51.91</v>
      </c>
    </row>
    <row r="1188" spans="1:2" x14ac:dyDescent="0.3">
      <c r="A1188">
        <v>11</v>
      </c>
      <c r="B1188" s="1">
        <v>373.84</v>
      </c>
    </row>
    <row r="1189" spans="1:2" x14ac:dyDescent="0.3">
      <c r="A1189">
        <v>12</v>
      </c>
      <c r="B1189" s="1">
        <v>667.85</v>
      </c>
    </row>
    <row r="1190" spans="1:2" x14ac:dyDescent="0.3">
      <c r="A1190">
        <v>1</v>
      </c>
      <c r="B1190" s="1">
        <v>633.26</v>
      </c>
    </row>
    <row r="1191" spans="1:2" x14ac:dyDescent="0.3">
      <c r="A1191">
        <v>2</v>
      </c>
      <c r="B1191" s="1">
        <v>514.11</v>
      </c>
    </row>
    <row r="1192" spans="1:2" x14ac:dyDescent="0.3">
      <c r="A1192">
        <v>3</v>
      </c>
      <c r="B1192" s="1">
        <v>304.39999999999998</v>
      </c>
    </row>
    <row r="1193" spans="1:2" x14ac:dyDescent="0.3">
      <c r="A1193">
        <v>4</v>
      </c>
      <c r="B1193" s="1">
        <v>59.84</v>
      </c>
    </row>
    <row r="1194" spans="1:2" x14ac:dyDescent="0.3">
      <c r="A1194">
        <v>5</v>
      </c>
      <c r="B1194" s="1">
        <v>10.67</v>
      </c>
    </row>
    <row r="1195" spans="1:2" x14ac:dyDescent="0.3">
      <c r="A1195">
        <v>6</v>
      </c>
      <c r="B1195" s="1">
        <v>0</v>
      </c>
    </row>
    <row r="1196" spans="1:2" x14ac:dyDescent="0.3">
      <c r="A1196">
        <v>7</v>
      </c>
      <c r="B1196" s="1">
        <v>0</v>
      </c>
    </row>
    <row r="1197" spans="1:2" x14ac:dyDescent="0.3">
      <c r="A1197">
        <v>8</v>
      </c>
      <c r="B1197" s="1">
        <v>0</v>
      </c>
    </row>
    <row r="1198" spans="1:2" x14ac:dyDescent="0.3">
      <c r="A1198">
        <v>9</v>
      </c>
      <c r="B1198" s="1">
        <v>0</v>
      </c>
    </row>
    <row r="1199" spans="1:2" x14ac:dyDescent="0.3">
      <c r="A1199">
        <v>10</v>
      </c>
      <c r="B1199" s="1">
        <v>53.39</v>
      </c>
    </row>
    <row r="1200" spans="1:2" x14ac:dyDescent="0.3">
      <c r="A1200">
        <v>11</v>
      </c>
      <c r="B1200" s="1">
        <v>373.11</v>
      </c>
    </row>
    <row r="1201" spans="1:2" x14ac:dyDescent="0.3">
      <c r="A1201">
        <v>12</v>
      </c>
      <c r="B1201" s="1">
        <v>668.63</v>
      </c>
    </row>
    <row r="1202" spans="1:2" x14ac:dyDescent="0.3">
      <c r="A1202">
        <v>1</v>
      </c>
      <c r="B1202" s="1">
        <v>635.4</v>
      </c>
    </row>
    <row r="1203" spans="1:2" x14ac:dyDescent="0.3">
      <c r="A1203">
        <v>2</v>
      </c>
      <c r="B1203" s="1">
        <v>512.63</v>
      </c>
    </row>
    <row r="1204" spans="1:2" x14ac:dyDescent="0.3">
      <c r="A1204">
        <v>3</v>
      </c>
      <c r="B1204" s="1">
        <v>302.75</v>
      </c>
    </row>
    <row r="1205" spans="1:2" x14ac:dyDescent="0.3">
      <c r="A1205">
        <v>4</v>
      </c>
      <c r="B1205" s="1">
        <v>58.71</v>
      </c>
    </row>
    <row r="1206" spans="1:2" x14ac:dyDescent="0.3">
      <c r="A1206">
        <v>5</v>
      </c>
      <c r="B1206" s="1">
        <v>10.28</v>
      </c>
    </row>
    <row r="1207" spans="1:2" x14ac:dyDescent="0.3">
      <c r="A1207">
        <v>6</v>
      </c>
      <c r="B1207" s="1">
        <v>0</v>
      </c>
    </row>
    <row r="1208" spans="1:2" x14ac:dyDescent="0.3">
      <c r="A1208">
        <v>7</v>
      </c>
      <c r="B1208" s="1">
        <v>0</v>
      </c>
    </row>
    <row r="1209" spans="1:2" x14ac:dyDescent="0.3">
      <c r="A1209">
        <v>8</v>
      </c>
      <c r="B1209" s="1">
        <v>0</v>
      </c>
    </row>
    <row r="1210" spans="1:2" x14ac:dyDescent="0.3">
      <c r="A1210">
        <v>9</v>
      </c>
      <c r="B1210" s="1">
        <v>0</v>
      </c>
    </row>
    <row r="1211" spans="1:2" x14ac:dyDescent="0.3">
      <c r="A1211">
        <v>10</v>
      </c>
      <c r="B1211" s="1">
        <v>53.51</v>
      </c>
    </row>
    <row r="1212" spans="1:2" x14ac:dyDescent="0.3">
      <c r="A1212">
        <v>11</v>
      </c>
      <c r="B1212" s="1">
        <v>375.25</v>
      </c>
    </row>
    <row r="1213" spans="1:2" x14ac:dyDescent="0.3">
      <c r="A1213">
        <v>12</v>
      </c>
      <c r="B1213" s="1">
        <v>664.94</v>
      </c>
    </row>
    <row r="1214" spans="1:2" x14ac:dyDescent="0.3">
      <c r="A1214">
        <v>1</v>
      </c>
      <c r="B1214" s="1">
        <v>633.08000000000004</v>
      </c>
    </row>
    <row r="1215" spans="1:2" x14ac:dyDescent="0.3">
      <c r="A1215">
        <v>2</v>
      </c>
      <c r="B1215" s="1">
        <v>510.95</v>
      </c>
    </row>
    <row r="1216" spans="1:2" x14ac:dyDescent="0.3">
      <c r="A1216">
        <v>3</v>
      </c>
      <c r="B1216" s="1">
        <v>300.25</v>
      </c>
    </row>
    <row r="1217" spans="1:2" x14ac:dyDescent="0.3">
      <c r="A1217">
        <v>4</v>
      </c>
      <c r="B1217" s="1">
        <v>58.53</v>
      </c>
    </row>
    <row r="1218" spans="1:2" x14ac:dyDescent="0.3">
      <c r="A1218">
        <v>5</v>
      </c>
      <c r="B1218" s="1">
        <v>10.210000000000001</v>
      </c>
    </row>
    <row r="1219" spans="1:2" x14ac:dyDescent="0.3">
      <c r="A1219">
        <v>6</v>
      </c>
      <c r="B1219" s="1">
        <v>0</v>
      </c>
    </row>
    <row r="1220" spans="1:2" x14ac:dyDescent="0.3">
      <c r="A1220">
        <v>7</v>
      </c>
      <c r="B1220" s="1">
        <v>0</v>
      </c>
    </row>
    <row r="1221" spans="1:2" x14ac:dyDescent="0.3">
      <c r="A1221">
        <v>8</v>
      </c>
      <c r="B1221" s="1">
        <v>0</v>
      </c>
    </row>
    <row r="1222" spans="1:2" x14ac:dyDescent="0.3">
      <c r="A1222">
        <v>9</v>
      </c>
      <c r="B1222" s="1">
        <v>0</v>
      </c>
    </row>
    <row r="1223" spans="1:2" x14ac:dyDescent="0.3">
      <c r="A1223">
        <v>10</v>
      </c>
      <c r="B1223" s="1">
        <v>53.96</v>
      </c>
    </row>
    <row r="1224" spans="1:2" x14ac:dyDescent="0.3">
      <c r="A1224">
        <v>11</v>
      </c>
      <c r="B1224" s="1">
        <v>374.22</v>
      </c>
    </row>
    <row r="1225" spans="1:2" x14ac:dyDescent="0.3">
      <c r="A1225">
        <v>12</v>
      </c>
      <c r="B1225" s="1">
        <v>665.74</v>
      </c>
    </row>
    <row r="1226" spans="1:2" x14ac:dyDescent="0.3">
      <c r="A1226">
        <v>1</v>
      </c>
      <c r="B1226" s="1">
        <v>632.53</v>
      </c>
    </row>
    <row r="1227" spans="1:2" x14ac:dyDescent="0.3">
      <c r="A1227">
        <v>2</v>
      </c>
      <c r="B1227" s="1">
        <v>511.51</v>
      </c>
    </row>
    <row r="1228" spans="1:2" x14ac:dyDescent="0.3">
      <c r="A1228">
        <v>3</v>
      </c>
      <c r="B1228" s="1">
        <v>303.38</v>
      </c>
    </row>
    <row r="1229" spans="1:2" x14ac:dyDescent="0.3">
      <c r="A1229">
        <v>4</v>
      </c>
      <c r="B1229" s="1">
        <v>58.75</v>
      </c>
    </row>
    <row r="1230" spans="1:2" x14ac:dyDescent="0.3">
      <c r="A1230">
        <v>5</v>
      </c>
      <c r="B1230" s="1">
        <v>10.16</v>
      </c>
    </row>
    <row r="1231" spans="1:2" x14ac:dyDescent="0.3">
      <c r="A1231">
        <v>6</v>
      </c>
      <c r="B1231" s="1">
        <v>0</v>
      </c>
    </row>
    <row r="1232" spans="1:2" x14ac:dyDescent="0.3">
      <c r="A1232">
        <v>7</v>
      </c>
      <c r="B1232" s="1">
        <v>0</v>
      </c>
    </row>
    <row r="1233" spans="1:2" x14ac:dyDescent="0.3">
      <c r="A1233">
        <v>8</v>
      </c>
      <c r="B1233" s="1">
        <v>0</v>
      </c>
    </row>
    <row r="1234" spans="1:2" x14ac:dyDescent="0.3">
      <c r="A1234">
        <v>9</v>
      </c>
      <c r="B1234" s="1">
        <v>0</v>
      </c>
    </row>
    <row r="1235" spans="1:2" x14ac:dyDescent="0.3">
      <c r="A1235">
        <v>10</v>
      </c>
      <c r="B1235" s="1">
        <v>52.57</v>
      </c>
    </row>
    <row r="1236" spans="1:2" x14ac:dyDescent="0.3">
      <c r="A1236">
        <v>11</v>
      </c>
      <c r="B1236" s="1">
        <v>373.52</v>
      </c>
    </row>
    <row r="1237" spans="1:2" x14ac:dyDescent="0.3">
      <c r="A1237">
        <v>12</v>
      </c>
      <c r="B1237" s="1">
        <v>667.63</v>
      </c>
    </row>
    <row r="1238" spans="1:2" x14ac:dyDescent="0.3">
      <c r="A1238">
        <v>1</v>
      </c>
      <c r="B1238" s="1">
        <v>634.85</v>
      </c>
    </row>
    <row r="1239" spans="1:2" x14ac:dyDescent="0.3">
      <c r="A1239">
        <v>2</v>
      </c>
      <c r="B1239" s="1">
        <v>514.13</v>
      </c>
    </row>
    <row r="1240" spans="1:2" x14ac:dyDescent="0.3">
      <c r="A1240">
        <v>3</v>
      </c>
      <c r="B1240" s="1">
        <v>300.58999999999997</v>
      </c>
    </row>
    <row r="1241" spans="1:2" x14ac:dyDescent="0.3">
      <c r="A1241">
        <v>4</v>
      </c>
      <c r="B1241" s="1">
        <v>59.66</v>
      </c>
    </row>
    <row r="1242" spans="1:2" x14ac:dyDescent="0.3">
      <c r="A1242">
        <v>5</v>
      </c>
      <c r="B1242" s="1">
        <v>10.65</v>
      </c>
    </row>
    <row r="1243" spans="1:2" x14ac:dyDescent="0.3">
      <c r="A1243">
        <v>6</v>
      </c>
      <c r="B1243" s="1">
        <v>0</v>
      </c>
    </row>
    <row r="1244" spans="1:2" x14ac:dyDescent="0.3">
      <c r="A1244">
        <v>7</v>
      </c>
      <c r="B1244" s="1">
        <v>0</v>
      </c>
    </row>
    <row r="1245" spans="1:2" x14ac:dyDescent="0.3">
      <c r="A1245">
        <v>8</v>
      </c>
      <c r="B1245" s="1">
        <v>0</v>
      </c>
    </row>
    <row r="1246" spans="1:2" x14ac:dyDescent="0.3">
      <c r="A1246">
        <v>9</v>
      </c>
      <c r="B1246" s="1">
        <v>0</v>
      </c>
    </row>
    <row r="1247" spans="1:2" x14ac:dyDescent="0.3">
      <c r="A1247">
        <v>10</v>
      </c>
      <c r="B1247" s="1">
        <v>53.27</v>
      </c>
    </row>
    <row r="1248" spans="1:2" x14ac:dyDescent="0.3">
      <c r="A1248">
        <v>11</v>
      </c>
      <c r="B1248" s="1">
        <v>372.87</v>
      </c>
    </row>
    <row r="1249" spans="1:2" x14ac:dyDescent="0.3">
      <c r="A1249">
        <v>12</v>
      </c>
      <c r="B1249" s="1">
        <v>664.96</v>
      </c>
    </row>
    <row r="1250" spans="1:2" x14ac:dyDescent="0.3">
      <c r="A1250">
        <v>1</v>
      </c>
      <c r="B1250" s="1">
        <v>634.66999999999996</v>
      </c>
    </row>
    <row r="1251" spans="1:2" x14ac:dyDescent="0.3">
      <c r="A1251">
        <v>2</v>
      </c>
      <c r="B1251" s="1">
        <v>512.23</v>
      </c>
    </row>
    <row r="1252" spans="1:2" x14ac:dyDescent="0.3">
      <c r="A1252">
        <v>3</v>
      </c>
      <c r="B1252" s="1">
        <v>302.56</v>
      </c>
    </row>
    <row r="1253" spans="1:2" x14ac:dyDescent="0.3">
      <c r="A1253">
        <v>4</v>
      </c>
      <c r="B1253" s="1">
        <v>58.29</v>
      </c>
    </row>
    <row r="1254" spans="1:2" x14ac:dyDescent="0.3">
      <c r="A1254">
        <v>5</v>
      </c>
      <c r="B1254" s="1">
        <v>10.6</v>
      </c>
    </row>
    <row r="1255" spans="1:2" x14ac:dyDescent="0.3">
      <c r="A1255">
        <v>6</v>
      </c>
      <c r="B1255" s="1">
        <v>0</v>
      </c>
    </row>
    <row r="1256" spans="1:2" x14ac:dyDescent="0.3">
      <c r="A1256">
        <v>7</v>
      </c>
      <c r="B1256" s="1">
        <v>0</v>
      </c>
    </row>
    <row r="1257" spans="1:2" x14ac:dyDescent="0.3">
      <c r="A1257">
        <v>8</v>
      </c>
      <c r="B1257" s="1">
        <v>0</v>
      </c>
    </row>
    <row r="1258" spans="1:2" x14ac:dyDescent="0.3">
      <c r="A1258">
        <v>9</v>
      </c>
      <c r="B1258" s="1">
        <v>0</v>
      </c>
    </row>
    <row r="1259" spans="1:2" x14ac:dyDescent="0.3">
      <c r="A1259">
        <v>10</v>
      </c>
      <c r="B1259" s="1">
        <v>53.75</v>
      </c>
    </row>
    <row r="1260" spans="1:2" x14ac:dyDescent="0.3">
      <c r="A1260">
        <v>11</v>
      </c>
      <c r="B1260" s="1">
        <v>374.84</v>
      </c>
    </row>
    <row r="1261" spans="1:2" x14ac:dyDescent="0.3">
      <c r="A1261">
        <v>12</v>
      </c>
      <c r="B1261" s="1">
        <v>664.96</v>
      </c>
    </row>
    <row r="1262" spans="1:2" x14ac:dyDescent="0.3">
      <c r="A1262">
        <v>1</v>
      </c>
      <c r="B1262" s="1">
        <v>633.65</v>
      </c>
    </row>
    <row r="1263" spans="1:2" x14ac:dyDescent="0.3">
      <c r="A1263">
        <v>2</v>
      </c>
      <c r="B1263" s="1">
        <v>511.24</v>
      </c>
    </row>
    <row r="1264" spans="1:2" x14ac:dyDescent="0.3">
      <c r="A1264">
        <v>3</v>
      </c>
      <c r="B1264" s="1">
        <v>302.04000000000002</v>
      </c>
    </row>
    <row r="1265" spans="1:2" x14ac:dyDescent="0.3">
      <c r="A1265">
        <v>4</v>
      </c>
      <c r="B1265" s="1">
        <v>58.24</v>
      </c>
    </row>
    <row r="1266" spans="1:2" x14ac:dyDescent="0.3">
      <c r="A1266">
        <v>5</v>
      </c>
      <c r="B1266" s="1">
        <v>10.49</v>
      </c>
    </row>
    <row r="1267" spans="1:2" x14ac:dyDescent="0.3">
      <c r="A1267">
        <v>6</v>
      </c>
      <c r="B1267" s="1">
        <v>0</v>
      </c>
    </row>
    <row r="1268" spans="1:2" x14ac:dyDescent="0.3">
      <c r="A1268">
        <v>7</v>
      </c>
      <c r="B1268" s="1">
        <v>0</v>
      </c>
    </row>
    <row r="1269" spans="1:2" x14ac:dyDescent="0.3">
      <c r="A1269">
        <v>8</v>
      </c>
      <c r="B1269" s="1">
        <v>0</v>
      </c>
    </row>
    <row r="1270" spans="1:2" x14ac:dyDescent="0.3">
      <c r="A1270">
        <v>9</v>
      </c>
      <c r="B1270" s="1">
        <v>0</v>
      </c>
    </row>
    <row r="1271" spans="1:2" x14ac:dyDescent="0.3">
      <c r="A1271">
        <v>10</v>
      </c>
      <c r="B1271" s="1">
        <v>53.36</v>
      </c>
    </row>
    <row r="1272" spans="1:2" x14ac:dyDescent="0.3">
      <c r="A1272">
        <v>11</v>
      </c>
      <c r="B1272" s="1">
        <v>373.79</v>
      </c>
    </row>
    <row r="1273" spans="1:2" x14ac:dyDescent="0.3">
      <c r="A1273">
        <v>12</v>
      </c>
      <c r="B1273" s="1">
        <v>669.61</v>
      </c>
    </row>
    <row r="1274" spans="1:2" x14ac:dyDescent="0.3">
      <c r="A1274">
        <v>1</v>
      </c>
      <c r="B1274" s="1">
        <v>632.65</v>
      </c>
    </row>
    <row r="1275" spans="1:2" x14ac:dyDescent="0.3">
      <c r="A1275">
        <v>2</v>
      </c>
      <c r="B1275" s="1">
        <v>512.67999999999995</v>
      </c>
    </row>
    <row r="1276" spans="1:2" x14ac:dyDescent="0.3">
      <c r="A1276">
        <v>3</v>
      </c>
      <c r="B1276" s="1">
        <v>303.33</v>
      </c>
    </row>
    <row r="1277" spans="1:2" x14ac:dyDescent="0.3">
      <c r="A1277">
        <v>4</v>
      </c>
      <c r="B1277" s="1">
        <v>58.04</v>
      </c>
    </row>
    <row r="1278" spans="1:2" x14ac:dyDescent="0.3">
      <c r="A1278">
        <v>5</v>
      </c>
      <c r="B1278" s="1">
        <v>10.44</v>
      </c>
    </row>
    <row r="1279" spans="1:2" x14ac:dyDescent="0.3">
      <c r="A1279">
        <v>6</v>
      </c>
      <c r="B1279" s="1">
        <v>0</v>
      </c>
    </row>
    <row r="1280" spans="1:2" x14ac:dyDescent="0.3">
      <c r="A1280">
        <v>7</v>
      </c>
      <c r="B1280" s="1">
        <v>0</v>
      </c>
    </row>
    <row r="1281" spans="1:2" x14ac:dyDescent="0.3">
      <c r="A1281">
        <v>8</v>
      </c>
      <c r="B1281" s="1">
        <v>0</v>
      </c>
    </row>
    <row r="1282" spans="1:2" x14ac:dyDescent="0.3">
      <c r="A1282">
        <v>9</v>
      </c>
      <c r="B1282" s="1">
        <v>0</v>
      </c>
    </row>
    <row r="1283" spans="1:2" x14ac:dyDescent="0.3">
      <c r="A1283">
        <v>10</v>
      </c>
      <c r="B1283" s="1">
        <v>52.57</v>
      </c>
    </row>
    <row r="1284" spans="1:2" x14ac:dyDescent="0.3">
      <c r="A1284">
        <v>11</v>
      </c>
      <c r="B1284" s="1">
        <v>374.5</v>
      </c>
    </row>
    <row r="1285" spans="1:2" x14ac:dyDescent="0.3">
      <c r="A1285">
        <v>12</v>
      </c>
      <c r="B1285" s="1">
        <v>670.21</v>
      </c>
    </row>
    <row r="1286" spans="1:2" x14ac:dyDescent="0.3">
      <c r="A1286">
        <v>1</v>
      </c>
      <c r="B1286" s="1">
        <v>635.83000000000004</v>
      </c>
    </row>
    <row r="1287" spans="1:2" x14ac:dyDescent="0.3">
      <c r="A1287">
        <v>2</v>
      </c>
      <c r="B1287" s="1">
        <v>513.08000000000004</v>
      </c>
    </row>
    <row r="1288" spans="1:2" x14ac:dyDescent="0.3">
      <c r="A1288">
        <v>3</v>
      </c>
      <c r="B1288" s="1">
        <v>301.77</v>
      </c>
    </row>
    <row r="1289" spans="1:2" x14ac:dyDescent="0.3">
      <c r="A1289">
        <v>4</v>
      </c>
      <c r="B1289" s="1">
        <v>58.9</v>
      </c>
    </row>
    <row r="1290" spans="1:2" x14ac:dyDescent="0.3">
      <c r="A1290">
        <v>5</v>
      </c>
      <c r="B1290" s="1">
        <v>10.66</v>
      </c>
    </row>
    <row r="1291" spans="1:2" x14ac:dyDescent="0.3">
      <c r="A1291">
        <v>6</v>
      </c>
      <c r="B1291" s="1">
        <v>0</v>
      </c>
    </row>
    <row r="1292" spans="1:2" x14ac:dyDescent="0.3">
      <c r="A1292">
        <v>7</v>
      </c>
      <c r="B1292" s="1">
        <v>0</v>
      </c>
    </row>
    <row r="1293" spans="1:2" x14ac:dyDescent="0.3">
      <c r="A1293">
        <v>8</v>
      </c>
      <c r="B1293" s="1">
        <v>0</v>
      </c>
    </row>
    <row r="1294" spans="1:2" x14ac:dyDescent="0.3">
      <c r="A1294">
        <v>9</v>
      </c>
      <c r="B1294" s="1">
        <v>0</v>
      </c>
    </row>
    <row r="1295" spans="1:2" x14ac:dyDescent="0.3">
      <c r="A1295">
        <v>10</v>
      </c>
      <c r="B1295" s="1">
        <v>53.38</v>
      </c>
    </row>
    <row r="1296" spans="1:2" x14ac:dyDescent="0.3">
      <c r="A1296">
        <v>11</v>
      </c>
      <c r="B1296" s="1">
        <v>375.07</v>
      </c>
    </row>
    <row r="1297" spans="1:2" x14ac:dyDescent="0.3">
      <c r="A1297">
        <v>12</v>
      </c>
      <c r="B1297" s="1">
        <v>667.98</v>
      </c>
    </row>
    <row r="1298" spans="1:2" x14ac:dyDescent="0.3">
      <c r="A1298">
        <v>1</v>
      </c>
      <c r="B1298" s="1">
        <v>634.41</v>
      </c>
    </row>
    <row r="1299" spans="1:2" x14ac:dyDescent="0.3">
      <c r="A1299">
        <v>2</v>
      </c>
      <c r="B1299" s="1">
        <v>510.2</v>
      </c>
    </row>
    <row r="1300" spans="1:2" x14ac:dyDescent="0.3">
      <c r="A1300">
        <v>3</v>
      </c>
      <c r="B1300" s="1">
        <v>302.89999999999998</v>
      </c>
    </row>
    <row r="1301" spans="1:2" x14ac:dyDescent="0.3">
      <c r="A1301">
        <v>4</v>
      </c>
      <c r="B1301" s="1">
        <v>58.71</v>
      </c>
    </row>
    <row r="1302" spans="1:2" x14ac:dyDescent="0.3">
      <c r="A1302">
        <v>5</v>
      </c>
      <c r="B1302" s="1">
        <v>10.49</v>
      </c>
    </row>
    <row r="1303" spans="1:2" x14ac:dyDescent="0.3">
      <c r="A1303">
        <v>6</v>
      </c>
      <c r="B1303" s="1">
        <v>0</v>
      </c>
    </row>
    <row r="1304" spans="1:2" x14ac:dyDescent="0.3">
      <c r="A1304">
        <v>7</v>
      </c>
      <c r="B1304" s="1">
        <v>0</v>
      </c>
    </row>
    <row r="1305" spans="1:2" x14ac:dyDescent="0.3">
      <c r="A1305">
        <v>8</v>
      </c>
      <c r="B1305" s="1">
        <v>0</v>
      </c>
    </row>
    <row r="1306" spans="1:2" x14ac:dyDescent="0.3">
      <c r="A1306">
        <v>9</v>
      </c>
      <c r="B1306" s="1">
        <v>0</v>
      </c>
    </row>
    <row r="1307" spans="1:2" x14ac:dyDescent="0.3">
      <c r="A1307">
        <v>10</v>
      </c>
      <c r="B1307" s="1">
        <v>53.62</v>
      </c>
    </row>
    <row r="1308" spans="1:2" x14ac:dyDescent="0.3">
      <c r="A1308">
        <v>11</v>
      </c>
      <c r="B1308" s="1">
        <v>374.81</v>
      </c>
    </row>
    <row r="1309" spans="1:2" x14ac:dyDescent="0.3">
      <c r="A1309">
        <v>12</v>
      </c>
      <c r="B1309" s="1">
        <v>667.3</v>
      </c>
    </row>
    <row r="1310" spans="1:2" x14ac:dyDescent="0.3">
      <c r="A1310">
        <v>1</v>
      </c>
      <c r="B1310" s="1">
        <v>632.5</v>
      </c>
    </row>
    <row r="1311" spans="1:2" x14ac:dyDescent="0.3">
      <c r="A1311">
        <v>2</v>
      </c>
      <c r="B1311" s="1">
        <v>509.93</v>
      </c>
    </row>
    <row r="1312" spans="1:2" x14ac:dyDescent="0.3">
      <c r="A1312">
        <v>3</v>
      </c>
      <c r="B1312" s="1">
        <v>299.45999999999998</v>
      </c>
    </row>
    <row r="1313" spans="1:2" x14ac:dyDescent="0.3">
      <c r="A1313">
        <v>4</v>
      </c>
      <c r="B1313" s="1">
        <v>57.35</v>
      </c>
    </row>
    <row r="1314" spans="1:2" x14ac:dyDescent="0.3">
      <c r="A1314">
        <v>5</v>
      </c>
      <c r="B1314" s="1">
        <v>10.4</v>
      </c>
    </row>
    <row r="1315" spans="1:2" x14ac:dyDescent="0.3">
      <c r="A1315">
        <v>6</v>
      </c>
      <c r="B1315" s="1">
        <v>0</v>
      </c>
    </row>
    <row r="1316" spans="1:2" x14ac:dyDescent="0.3">
      <c r="A1316">
        <v>7</v>
      </c>
      <c r="B1316" s="1">
        <v>0</v>
      </c>
    </row>
    <row r="1317" spans="1:2" x14ac:dyDescent="0.3">
      <c r="A1317">
        <v>8</v>
      </c>
      <c r="B1317" s="1">
        <v>0</v>
      </c>
    </row>
    <row r="1318" spans="1:2" x14ac:dyDescent="0.3">
      <c r="A1318">
        <v>9</v>
      </c>
      <c r="B1318" s="1">
        <v>0</v>
      </c>
    </row>
    <row r="1319" spans="1:2" x14ac:dyDescent="0.3">
      <c r="A1319">
        <v>10</v>
      </c>
      <c r="B1319" s="1">
        <v>53.97</v>
      </c>
    </row>
    <row r="1320" spans="1:2" x14ac:dyDescent="0.3">
      <c r="A1320">
        <v>11</v>
      </c>
      <c r="B1320" s="1">
        <v>376.07</v>
      </c>
    </row>
    <row r="1321" spans="1:2" x14ac:dyDescent="0.3">
      <c r="A1321">
        <v>12</v>
      </c>
      <c r="B1321" s="1">
        <v>667.84</v>
      </c>
    </row>
    <row r="1322" spans="1:2" x14ac:dyDescent="0.3">
      <c r="A1322">
        <v>1</v>
      </c>
      <c r="B1322" s="1">
        <v>635.71</v>
      </c>
    </row>
    <row r="1323" spans="1:2" x14ac:dyDescent="0.3">
      <c r="A1323">
        <v>2</v>
      </c>
      <c r="B1323" s="1">
        <v>511.63</v>
      </c>
    </row>
    <row r="1324" spans="1:2" x14ac:dyDescent="0.3">
      <c r="A1324">
        <v>3</v>
      </c>
      <c r="B1324" s="1">
        <v>304.62</v>
      </c>
    </row>
    <row r="1325" spans="1:2" x14ac:dyDescent="0.3">
      <c r="A1325">
        <v>4</v>
      </c>
      <c r="B1325" s="1">
        <v>59.3</v>
      </c>
    </row>
    <row r="1326" spans="1:2" x14ac:dyDescent="0.3">
      <c r="A1326">
        <v>5</v>
      </c>
      <c r="B1326" s="1">
        <v>10.44</v>
      </c>
    </row>
    <row r="1327" spans="1:2" x14ac:dyDescent="0.3">
      <c r="A1327">
        <v>6</v>
      </c>
      <c r="B1327" s="1">
        <v>0</v>
      </c>
    </row>
    <row r="1328" spans="1:2" x14ac:dyDescent="0.3">
      <c r="A1328">
        <v>7</v>
      </c>
      <c r="B1328" s="1">
        <v>0</v>
      </c>
    </row>
    <row r="1329" spans="1:2" x14ac:dyDescent="0.3">
      <c r="A1329">
        <v>8</v>
      </c>
      <c r="B1329" s="1">
        <v>0</v>
      </c>
    </row>
    <row r="1330" spans="1:2" x14ac:dyDescent="0.3">
      <c r="A1330">
        <v>9</v>
      </c>
      <c r="B1330" s="1">
        <v>0</v>
      </c>
    </row>
    <row r="1331" spans="1:2" x14ac:dyDescent="0.3">
      <c r="A1331">
        <v>10</v>
      </c>
      <c r="B1331" s="1">
        <v>54.27</v>
      </c>
    </row>
    <row r="1332" spans="1:2" x14ac:dyDescent="0.3">
      <c r="A1332">
        <v>11</v>
      </c>
      <c r="B1332" s="1">
        <v>373.96</v>
      </c>
    </row>
    <row r="1333" spans="1:2" x14ac:dyDescent="0.3">
      <c r="A1333">
        <v>12</v>
      </c>
      <c r="B1333" s="1">
        <v>667.03</v>
      </c>
    </row>
    <row r="1334" spans="1:2" x14ac:dyDescent="0.3">
      <c r="A1334">
        <v>1</v>
      </c>
      <c r="B1334" s="1">
        <v>634.79999999999995</v>
      </c>
    </row>
    <row r="1335" spans="1:2" x14ac:dyDescent="0.3">
      <c r="A1335">
        <v>2</v>
      </c>
      <c r="B1335" s="1">
        <v>511.77</v>
      </c>
    </row>
    <row r="1336" spans="1:2" x14ac:dyDescent="0.3">
      <c r="A1336">
        <v>3</v>
      </c>
      <c r="B1336" s="1">
        <v>300.98</v>
      </c>
    </row>
    <row r="1337" spans="1:2" x14ac:dyDescent="0.3">
      <c r="A1337">
        <v>4</v>
      </c>
      <c r="B1337" s="1">
        <v>58.29</v>
      </c>
    </row>
    <row r="1338" spans="1:2" x14ac:dyDescent="0.3">
      <c r="A1338">
        <v>5</v>
      </c>
      <c r="B1338" s="1">
        <v>10.74</v>
      </c>
    </row>
    <row r="1339" spans="1:2" x14ac:dyDescent="0.3">
      <c r="A1339">
        <v>6</v>
      </c>
      <c r="B1339" s="1">
        <v>0</v>
      </c>
    </row>
    <row r="1340" spans="1:2" x14ac:dyDescent="0.3">
      <c r="A1340">
        <v>7</v>
      </c>
      <c r="B1340" s="1">
        <v>0</v>
      </c>
    </row>
    <row r="1341" spans="1:2" x14ac:dyDescent="0.3">
      <c r="A1341">
        <v>8</v>
      </c>
      <c r="B1341" s="1">
        <v>0</v>
      </c>
    </row>
    <row r="1342" spans="1:2" x14ac:dyDescent="0.3">
      <c r="A1342">
        <v>9</v>
      </c>
      <c r="B1342" s="1">
        <v>0</v>
      </c>
    </row>
    <row r="1343" spans="1:2" x14ac:dyDescent="0.3">
      <c r="A1343">
        <v>10</v>
      </c>
      <c r="B1343" s="1">
        <v>53.73</v>
      </c>
    </row>
    <row r="1344" spans="1:2" x14ac:dyDescent="0.3">
      <c r="A1344">
        <v>11</v>
      </c>
      <c r="B1344" s="1">
        <v>374.13</v>
      </c>
    </row>
    <row r="1345" spans="1:2" x14ac:dyDescent="0.3">
      <c r="A1345">
        <v>12</v>
      </c>
      <c r="B1345" s="1">
        <v>666.61</v>
      </c>
    </row>
    <row r="1346" spans="1:2" x14ac:dyDescent="0.3">
      <c r="A1346">
        <v>1</v>
      </c>
      <c r="B1346" s="1">
        <v>633.9</v>
      </c>
    </row>
    <row r="1347" spans="1:2" x14ac:dyDescent="0.3">
      <c r="A1347">
        <v>2</v>
      </c>
      <c r="B1347" s="1">
        <v>510.13</v>
      </c>
    </row>
    <row r="1348" spans="1:2" x14ac:dyDescent="0.3">
      <c r="A1348">
        <v>3</v>
      </c>
      <c r="B1348" s="1">
        <v>301.58999999999997</v>
      </c>
    </row>
    <row r="1349" spans="1:2" x14ac:dyDescent="0.3">
      <c r="A1349">
        <v>4</v>
      </c>
      <c r="B1349" s="1">
        <v>58.5</v>
      </c>
    </row>
    <row r="1350" spans="1:2" x14ac:dyDescent="0.3">
      <c r="A1350">
        <v>5</v>
      </c>
      <c r="B1350" s="1">
        <v>10.02</v>
      </c>
    </row>
    <row r="1351" spans="1:2" x14ac:dyDescent="0.3">
      <c r="A1351">
        <v>6</v>
      </c>
      <c r="B1351" s="1">
        <v>0</v>
      </c>
    </row>
    <row r="1352" spans="1:2" x14ac:dyDescent="0.3">
      <c r="A1352">
        <v>7</v>
      </c>
      <c r="B1352" s="1">
        <v>0</v>
      </c>
    </row>
    <row r="1353" spans="1:2" x14ac:dyDescent="0.3">
      <c r="A1353">
        <v>8</v>
      </c>
      <c r="B1353" s="1">
        <v>0</v>
      </c>
    </row>
    <row r="1354" spans="1:2" x14ac:dyDescent="0.3">
      <c r="A1354">
        <v>9</v>
      </c>
      <c r="B1354" s="1">
        <v>0</v>
      </c>
    </row>
    <row r="1355" spans="1:2" x14ac:dyDescent="0.3">
      <c r="A1355">
        <v>10</v>
      </c>
      <c r="B1355" s="1">
        <v>52.89</v>
      </c>
    </row>
    <row r="1356" spans="1:2" x14ac:dyDescent="0.3">
      <c r="A1356">
        <v>11</v>
      </c>
      <c r="B1356" s="1">
        <v>371.89</v>
      </c>
    </row>
    <row r="1357" spans="1:2" x14ac:dyDescent="0.3">
      <c r="A1357">
        <v>12</v>
      </c>
      <c r="B1357" s="1">
        <v>666.28</v>
      </c>
    </row>
    <row r="1358" spans="1:2" x14ac:dyDescent="0.3">
      <c r="A1358">
        <v>1</v>
      </c>
      <c r="B1358" s="1">
        <v>632.88</v>
      </c>
    </row>
    <row r="1359" spans="1:2" x14ac:dyDescent="0.3">
      <c r="A1359">
        <v>2</v>
      </c>
      <c r="B1359" s="1">
        <v>512.1</v>
      </c>
    </row>
    <row r="1360" spans="1:2" x14ac:dyDescent="0.3">
      <c r="A1360">
        <v>3</v>
      </c>
      <c r="B1360" s="1">
        <v>303.57</v>
      </c>
    </row>
    <row r="1361" spans="1:2" x14ac:dyDescent="0.3">
      <c r="A1361">
        <v>4</v>
      </c>
      <c r="B1361" s="1">
        <v>58.88</v>
      </c>
    </row>
    <row r="1362" spans="1:2" x14ac:dyDescent="0.3">
      <c r="A1362">
        <v>5</v>
      </c>
      <c r="B1362" s="1">
        <v>10.46</v>
      </c>
    </row>
    <row r="1363" spans="1:2" x14ac:dyDescent="0.3">
      <c r="A1363">
        <v>6</v>
      </c>
      <c r="B1363" s="1">
        <v>0</v>
      </c>
    </row>
    <row r="1364" spans="1:2" x14ac:dyDescent="0.3">
      <c r="A1364">
        <v>7</v>
      </c>
      <c r="B1364" s="1">
        <v>0</v>
      </c>
    </row>
    <row r="1365" spans="1:2" x14ac:dyDescent="0.3">
      <c r="A1365">
        <v>8</v>
      </c>
      <c r="B1365" s="1">
        <v>0</v>
      </c>
    </row>
    <row r="1366" spans="1:2" x14ac:dyDescent="0.3">
      <c r="A1366">
        <v>9</v>
      </c>
      <c r="B1366" s="1">
        <v>0</v>
      </c>
    </row>
    <row r="1367" spans="1:2" x14ac:dyDescent="0.3">
      <c r="A1367">
        <v>10</v>
      </c>
      <c r="B1367" s="1">
        <v>52.61</v>
      </c>
    </row>
    <row r="1368" spans="1:2" x14ac:dyDescent="0.3">
      <c r="A1368">
        <v>11</v>
      </c>
      <c r="B1368" s="1">
        <v>373.32</v>
      </c>
    </row>
    <row r="1369" spans="1:2" x14ac:dyDescent="0.3">
      <c r="A1369">
        <v>12</v>
      </c>
      <c r="B1369" s="1">
        <v>667.16</v>
      </c>
    </row>
    <row r="1370" spans="1:2" x14ac:dyDescent="0.3">
      <c r="A1370">
        <v>1</v>
      </c>
      <c r="B1370" s="1">
        <v>632.78</v>
      </c>
    </row>
    <row r="1371" spans="1:2" x14ac:dyDescent="0.3">
      <c r="A1371">
        <v>2</v>
      </c>
      <c r="B1371" s="1">
        <v>510.93</v>
      </c>
    </row>
    <row r="1372" spans="1:2" x14ac:dyDescent="0.3">
      <c r="A1372">
        <v>3</v>
      </c>
      <c r="B1372" s="1">
        <v>302.92</v>
      </c>
    </row>
    <row r="1373" spans="1:2" x14ac:dyDescent="0.3">
      <c r="A1373">
        <v>4</v>
      </c>
      <c r="B1373" s="1">
        <v>59.94</v>
      </c>
    </row>
    <row r="1374" spans="1:2" x14ac:dyDescent="0.3">
      <c r="A1374">
        <v>5</v>
      </c>
      <c r="B1374" s="1">
        <v>10.54</v>
      </c>
    </row>
    <row r="1375" spans="1:2" x14ac:dyDescent="0.3">
      <c r="A1375">
        <v>6</v>
      </c>
      <c r="B1375" s="1">
        <v>0</v>
      </c>
    </row>
    <row r="1376" spans="1:2" x14ac:dyDescent="0.3">
      <c r="A1376">
        <v>7</v>
      </c>
      <c r="B1376" s="1">
        <v>0</v>
      </c>
    </row>
    <row r="1377" spans="1:2" x14ac:dyDescent="0.3">
      <c r="A1377">
        <v>8</v>
      </c>
      <c r="B1377" s="1">
        <v>0</v>
      </c>
    </row>
    <row r="1378" spans="1:2" x14ac:dyDescent="0.3">
      <c r="A1378">
        <v>9</v>
      </c>
      <c r="B1378" s="1">
        <v>0</v>
      </c>
    </row>
    <row r="1379" spans="1:2" x14ac:dyDescent="0.3">
      <c r="A1379">
        <v>10</v>
      </c>
      <c r="B1379" s="1">
        <v>52.6</v>
      </c>
    </row>
    <row r="1380" spans="1:2" x14ac:dyDescent="0.3">
      <c r="A1380">
        <v>11</v>
      </c>
      <c r="B1380" s="1">
        <v>372.66</v>
      </c>
    </row>
    <row r="1381" spans="1:2" x14ac:dyDescent="0.3">
      <c r="A1381">
        <v>12</v>
      </c>
      <c r="B1381" s="1">
        <v>666.1</v>
      </c>
    </row>
    <row r="1382" spans="1:2" x14ac:dyDescent="0.3">
      <c r="A1382">
        <v>1</v>
      </c>
      <c r="B1382" s="1">
        <v>632.64</v>
      </c>
    </row>
    <row r="1383" spans="1:2" x14ac:dyDescent="0.3">
      <c r="A1383">
        <v>2</v>
      </c>
      <c r="B1383" s="1">
        <v>509</v>
      </c>
    </row>
    <row r="1384" spans="1:2" x14ac:dyDescent="0.3">
      <c r="A1384">
        <v>3</v>
      </c>
      <c r="B1384" s="1">
        <v>303.41000000000003</v>
      </c>
    </row>
    <row r="1385" spans="1:2" x14ac:dyDescent="0.3">
      <c r="A1385">
        <v>4</v>
      </c>
      <c r="B1385" s="1">
        <v>59.46</v>
      </c>
    </row>
    <row r="1386" spans="1:2" x14ac:dyDescent="0.3">
      <c r="A1386">
        <v>5</v>
      </c>
      <c r="B1386" s="1">
        <v>10.74</v>
      </c>
    </row>
    <row r="1387" spans="1:2" x14ac:dyDescent="0.3">
      <c r="A1387">
        <v>6</v>
      </c>
      <c r="B1387" s="1">
        <v>0</v>
      </c>
    </row>
    <row r="1388" spans="1:2" x14ac:dyDescent="0.3">
      <c r="A1388">
        <v>7</v>
      </c>
      <c r="B1388" s="1">
        <v>0</v>
      </c>
    </row>
    <row r="1389" spans="1:2" x14ac:dyDescent="0.3">
      <c r="A1389">
        <v>8</v>
      </c>
      <c r="B1389" s="1">
        <v>0</v>
      </c>
    </row>
    <row r="1390" spans="1:2" x14ac:dyDescent="0.3">
      <c r="A1390">
        <v>9</v>
      </c>
      <c r="B1390" s="1">
        <v>0</v>
      </c>
    </row>
    <row r="1391" spans="1:2" x14ac:dyDescent="0.3">
      <c r="A1391">
        <v>10</v>
      </c>
      <c r="B1391" s="1">
        <v>53.8</v>
      </c>
    </row>
    <row r="1392" spans="1:2" x14ac:dyDescent="0.3">
      <c r="A1392">
        <v>11</v>
      </c>
      <c r="B1392" s="1">
        <v>374.84</v>
      </c>
    </row>
    <row r="1393" spans="1:2" x14ac:dyDescent="0.3">
      <c r="A1393">
        <v>12</v>
      </c>
      <c r="B1393" s="1">
        <v>667.41</v>
      </c>
    </row>
    <row r="1394" spans="1:2" x14ac:dyDescent="0.3">
      <c r="A1394">
        <v>1</v>
      </c>
      <c r="B1394" s="1">
        <v>635.65</v>
      </c>
    </row>
    <row r="1395" spans="1:2" x14ac:dyDescent="0.3">
      <c r="A1395">
        <v>2</v>
      </c>
      <c r="B1395" s="1">
        <v>511.84</v>
      </c>
    </row>
    <row r="1396" spans="1:2" x14ac:dyDescent="0.3">
      <c r="A1396">
        <v>3</v>
      </c>
      <c r="B1396" s="1">
        <v>303.22000000000003</v>
      </c>
    </row>
    <row r="1397" spans="1:2" x14ac:dyDescent="0.3">
      <c r="A1397">
        <v>4</v>
      </c>
      <c r="B1397" s="1">
        <v>58.9</v>
      </c>
    </row>
    <row r="1398" spans="1:2" x14ac:dyDescent="0.3">
      <c r="A1398">
        <v>5</v>
      </c>
      <c r="B1398" s="1">
        <v>10.48</v>
      </c>
    </row>
    <row r="1399" spans="1:2" x14ac:dyDescent="0.3">
      <c r="A1399">
        <v>6</v>
      </c>
      <c r="B1399" s="1">
        <v>0</v>
      </c>
    </row>
    <row r="1400" spans="1:2" x14ac:dyDescent="0.3">
      <c r="A1400">
        <v>7</v>
      </c>
      <c r="B1400" s="1">
        <v>0</v>
      </c>
    </row>
    <row r="1401" spans="1:2" x14ac:dyDescent="0.3">
      <c r="A1401">
        <v>8</v>
      </c>
      <c r="B1401" s="1">
        <v>0</v>
      </c>
    </row>
    <row r="1402" spans="1:2" x14ac:dyDescent="0.3">
      <c r="A1402">
        <v>9</v>
      </c>
      <c r="B1402" s="1">
        <v>0</v>
      </c>
    </row>
    <row r="1403" spans="1:2" x14ac:dyDescent="0.3">
      <c r="A1403">
        <v>10</v>
      </c>
      <c r="B1403" s="1">
        <v>53.76</v>
      </c>
    </row>
    <row r="1404" spans="1:2" x14ac:dyDescent="0.3">
      <c r="A1404">
        <v>11</v>
      </c>
      <c r="B1404" s="1">
        <v>374.24</v>
      </c>
    </row>
    <row r="1405" spans="1:2" x14ac:dyDescent="0.3">
      <c r="A1405">
        <v>12</v>
      </c>
      <c r="B1405" s="1">
        <v>666.27</v>
      </c>
    </row>
    <row r="1406" spans="1:2" x14ac:dyDescent="0.3">
      <c r="A1406">
        <v>1</v>
      </c>
      <c r="B1406" s="1">
        <v>633.27</v>
      </c>
    </row>
    <row r="1407" spans="1:2" x14ac:dyDescent="0.3">
      <c r="A1407">
        <v>2</v>
      </c>
      <c r="B1407" s="1">
        <v>509.84</v>
      </c>
    </row>
    <row r="1408" spans="1:2" x14ac:dyDescent="0.3">
      <c r="A1408">
        <v>3</v>
      </c>
      <c r="B1408" s="1">
        <v>301.29000000000002</v>
      </c>
    </row>
    <row r="1409" spans="1:2" x14ac:dyDescent="0.3">
      <c r="A1409">
        <v>4</v>
      </c>
      <c r="B1409" s="1">
        <v>59.17</v>
      </c>
    </row>
    <row r="1410" spans="1:2" x14ac:dyDescent="0.3">
      <c r="A1410">
        <v>5</v>
      </c>
      <c r="B1410" s="1">
        <v>10.34</v>
      </c>
    </row>
    <row r="1411" spans="1:2" x14ac:dyDescent="0.3">
      <c r="A1411">
        <v>6</v>
      </c>
      <c r="B1411" s="1">
        <v>0</v>
      </c>
    </row>
    <row r="1412" spans="1:2" x14ac:dyDescent="0.3">
      <c r="A1412">
        <v>7</v>
      </c>
      <c r="B1412" s="1">
        <v>0</v>
      </c>
    </row>
    <row r="1413" spans="1:2" x14ac:dyDescent="0.3">
      <c r="A1413">
        <v>8</v>
      </c>
      <c r="B1413" s="1">
        <v>0</v>
      </c>
    </row>
    <row r="1414" spans="1:2" x14ac:dyDescent="0.3">
      <c r="A1414">
        <v>9</v>
      </c>
      <c r="B1414" s="1">
        <v>0</v>
      </c>
    </row>
    <row r="1415" spans="1:2" x14ac:dyDescent="0.3">
      <c r="A1415">
        <v>10</v>
      </c>
      <c r="B1415" s="1">
        <v>53.22</v>
      </c>
    </row>
    <row r="1416" spans="1:2" x14ac:dyDescent="0.3">
      <c r="A1416">
        <v>11</v>
      </c>
      <c r="B1416" s="1">
        <v>373.72</v>
      </c>
    </row>
    <row r="1417" spans="1:2" x14ac:dyDescent="0.3">
      <c r="A1417">
        <v>12</v>
      </c>
      <c r="B1417" s="1">
        <v>668.49</v>
      </c>
    </row>
    <row r="1418" spans="1:2" x14ac:dyDescent="0.3">
      <c r="A1418">
        <v>1</v>
      </c>
      <c r="B1418" s="1">
        <v>634.05999999999995</v>
      </c>
    </row>
    <row r="1419" spans="1:2" x14ac:dyDescent="0.3">
      <c r="A1419">
        <v>2</v>
      </c>
      <c r="B1419" s="1">
        <v>511.15</v>
      </c>
    </row>
    <row r="1420" spans="1:2" x14ac:dyDescent="0.3">
      <c r="A1420">
        <v>3</v>
      </c>
      <c r="B1420" s="1">
        <v>302.02999999999997</v>
      </c>
    </row>
    <row r="1421" spans="1:2" x14ac:dyDescent="0.3">
      <c r="A1421">
        <v>4</v>
      </c>
      <c r="B1421" s="1">
        <v>58.38</v>
      </c>
    </row>
    <row r="1422" spans="1:2" x14ac:dyDescent="0.3">
      <c r="A1422">
        <v>5</v>
      </c>
      <c r="B1422" s="1">
        <v>10.050000000000001</v>
      </c>
    </row>
    <row r="1423" spans="1:2" x14ac:dyDescent="0.3">
      <c r="A1423">
        <v>6</v>
      </c>
      <c r="B1423" s="1">
        <v>0</v>
      </c>
    </row>
    <row r="1424" spans="1:2" x14ac:dyDescent="0.3">
      <c r="A1424">
        <v>7</v>
      </c>
      <c r="B1424" s="1">
        <v>0</v>
      </c>
    </row>
    <row r="1425" spans="1:2" x14ac:dyDescent="0.3">
      <c r="A1425">
        <v>8</v>
      </c>
      <c r="B1425" s="1">
        <v>0</v>
      </c>
    </row>
    <row r="1426" spans="1:2" x14ac:dyDescent="0.3">
      <c r="A1426">
        <v>9</v>
      </c>
      <c r="B1426" s="1">
        <v>0</v>
      </c>
    </row>
    <row r="1427" spans="1:2" x14ac:dyDescent="0.3">
      <c r="A1427">
        <v>10</v>
      </c>
      <c r="B1427" s="1">
        <v>53.95</v>
      </c>
    </row>
    <row r="1428" spans="1:2" x14ac:dyDescent="0.3">
      <c r="A1428">
        <v>11</v>
      </c>
      <c r="B1428" s="1">
        <v>373.6</v>
      </c>
    </row>
    <row r="1429" spans="1:2" x14ac:dyDescent="0.3">
      <c r="A1429">
        <v>12</v>
      </c>
      <c r="B1429" s="1">
        <v>668.82</v>
      </c>
    </row>
    <row r="1430" spans="1:2" x14ac:dyDescent="0.3">
      <c r="A1430">
        <v>1</v>
      </c>
      <c r="B1430" s="1">
        <v>632.9</v>
      </c>
    </row>
    <row r="1431" spans="1:2" x14ac:dyDescent="0.3">
      <c r="A1431">
        <v>2</v>
      </c>
      <c r="B1431" s="1">
        <v>512.33000000000004</v>
      </c>
    </row>
    <row r="1432" spans="1:2" x14ac:dyDescent="0.3">
      <c r="A1432">
        <v>3</v>
      </c>
      <c r="B1432" s="1">
        <v>303.39999999999998</v>
      </c>
    </row>
    <row r="1433" spans="1:2" x14ac:dyDescent="0.3">
      <c r="A1433">
        <v>4</v>
      </c>
      <c r="B1433" s="1">
        <v>59.01</v>
      </c>
    </row>
    <row r="1434" spans="1:2" x14ac:dyDescent="0.3">
      <c r="A1434">
        <v>5</v>
      </c>
      <c r="B1434" s="1">
        <v>9.6300000000000008</v>
      </c>
    </row>
    <row r="1435" spans="1:2" x14ac:dyDescent="0.3">
      <c r="A1435">
        <v>6</v>
      </c>
      <c r="B1435" s="1">
        <v>0</v>
      </c>
    </row>
    <row r="1436" spans="1:2" x14ac:dyDescent="0.3">
      <c r="A1436">
        <v>7</v>
      </c>
      <c r="B1436" s="1">
        <v>0</v>
      </c>
    </row>
    <row r="1437" spans="1:2" x14ac:dyDescent="0.3">
      <c r="A1437">
        <v>8</v>
      </c>
      <c r="B1437" s="1">
        <v>0</v>
      </c>
    </row>
    <row r="1438" spans="1:2" x14ac:dyDescent="0.3">
      <c r="A1438">
        <v>9</v>
      </c>
      <c r="B1438" s="1">
        <v>0</v>
      </c>
    </row>
    <row r="1439" spans="1:2" x14ac:dyDescent="0.3">
      <c r="A1439">
        <v>10</v>
      </c>
      <c r="B1439" s="1">
        <v>53.67</v>
      </c>
    </row>
    <row r="1440" spans="1:2" x14ac:dyDescent="0.3">
      <c r="A1440">
        <v>11</v>
      </c>
      <c r="B1440" s="1">
        <v>373.7</v>
      </c>
    </row>
    <row r="1441" spans="1:2" x14ac:dyDescent="0.3">
      <c r="A1441">
        <v>12</v>
      </c>
      <c r="B1441" s="1">
        <v>665.99</v>
      </c>
    </row>
    <row r="1442" spans="1:2" x14ac:dyDescent="0.3">
      <c r="A1442">
        <v>1</v>
      </c>
      <c r="B1442" s="1">
        <v>632.88</v>
      </c>
    </row>
    <row r="1443" spans="1:2" x14ac:dyDescent="0.3">
      <c r="A1443">
        <v>2</v>
      </c>
      <c r="B1443" s="1">
        <v>509.42</v>
      </c>
    </row>
    <row r="1444" spans="1:2" x14ac:dyDescent="0.3">
      <c r="A1444">
        <v>3</v>
      </c>
      <c r="B1444" s="1">
        <v>303.10000000000002</v>
      </c>
    </row>
    <row r="1445" spans="1:2" x14ac:dyDescent="0.3">
      <c r="A1445">
        <v>4</v>
      </c>
      <c r="B1445" s="1">
        <v>58.39</v>
      </c>
    </row>
    <row r="1446" spans="1:2" x14ac:dyDescent="0.3">
      <c r="A1446">
        <v>5</v>
      </c>
      <c r="B1446" s="1">
        <v>10.31</v>
      </c>
    </row>
    <row r="1447" spans="1:2" x14ac:dyDescent="0.3">
      <c r="A1447">
        <v>6</v>
      </c>
      <c r="B1447" s="1">
        <v>0</v>
      </c>
    </row>
    <row r="1448" spans="1:2" x14ac:dyDescent="0.3">
      <c r="A1448">
        <v>7</v>
      </c>
      <c r="B1448" s="1">
        <v>0</v>
      </c>
    </row>
    <row r="1449" spans="1:2" x14ac:dyDescent="0.3">
      <c r="A1449">
        <v>8</v>
      </c>
      <c r="B1449" s="1">
        <v>0</v>
      </c>
    </row>
    <row r="1450" spans="1:2" x14ac:dyDescent="0.3">
      <c r="A1450">
        <v>9</v>
      </c>
      <c r="B1450" s="1">
        <v>0</v>
      </c>
    </row>
    <row r="1451" spans="1:2" x14ac:dyDescent="0.3">
      <c r="A1451">
        <v>10</v>
      </c>
      <c r="B1451" s="1">
        <v>53.54</v>
      </c>
    </row>
    <row r="1452" spans="1:2" x14ac:dyDescent="0.3">
      <c r="A1452">
        <v>11</v>
      </c>
      <c r="B1452" s="1">
        <v>371.98</v>
      </c>
    </row>
    <row r="1453" spans="1:2" x14ac:dyDescent="0.3">
      <c r="A1453">
        <v>12</v>
      </c>
      <c r="B1453" s="1">
        <v>668.08</v>
      </c>
    </row>
    <row r="1454" spans="1:2" x14ac:dyDescent="0.3">
      <c r="A1454">
        <v>1</v>
      </c>
      <c r="B1454" s="1">
        <v>634.22</v>
      </c>
    </row>
    <row r="1455" spans="1:2" x14ac:dyDescent="0.3">
      <c r="A1455">
        <v>2</v>
      </c>
      <c r="B1455" s="1">
        <v>510.35</v>
      </c>
    </row>
    <row r="1456" spans="1:2" x14ac:dyDescent="0.3">
      <c r="A1456">
        <v>3</v>
      </c>
      <c r="B1456" s="1">
        <v>301.27</v>
      </c>
    </row>
    <row r="1457" spans="1:2" x14ac:dyDescent="0.3">
      <c r="A1457">
        <v>4</v>
      </c>
      <c r="B1457" s="1">
        <v>58.24</v>
      </c>
    </row>
    <row r="1458" spans="1:2" x14ac:dyDescent="0.3">
      <c r="A1458">
        <v>5</v>
      </c>
      <c r="B1458" s="1">
        <v>10.28</v>
      </c>
    </row>
    <row r="1459" spans="1:2" x14ac:dyDescent="0.3">
      <c r="A1459">
        <v>6</v>
      </c>
      <c r="B1459" s="1">
        <v>0</v>
      </c>
    </row>
    <row r="1460" spans="1:2" x14ac:dyDescent="0.3">
      <c r="A1460">
        <v>7</v>
      </c>
      <c r="B1460" s="1">
        <v>0</v>
      </c>
    </row>
    <row r="1461" spans="1:2" x14ac:dyDescent="0.3">
      <c r="A1461">
        <v>8</v>
      </c>
      <c r="B1461" s="1">
        <v>0</v>
      </c>
    </row>
    <row r="1462" spans="1:2" x14ac:dyDescent="0.3">
      <c r="A1462">
        <v>9</v>
      </c>
      <c r="B1462" s="1">
        <v>0</v>
      </c>
    </row>
    <row r="1463" spans="1:2" x14ac:dyDescent="0.3">
      <c r="A1463">
        <v>10</v>
      </c>
      <c r="B1463" s="1">
        <v>52.83</v>
      </c>
    </row>
    <row r="1464" spans="1:2" x14ac:dyDescent="0.3">
      <c r="A1464">
        <v>11</v>
      </c>
      <c r="B1464" s="1">
        <v>375</v>
      </c>
    </row>
    <row r="1465" spans="1:2" x14ac:dyDescent="0.3">
      <c r="A1465">
        <v>12</v>
      </c>
      <c r="B1465" s="1">
        <v>664.29</v>
      </c>
    </row>
    <row r="1466" spans="1:2" x14ac:dyDescent="0.3">
      <c r="A1466">
        <v>1</v>
      </c>
      <c r="B1466" s="1">
        <v>633.25</v>
      </c>
    </row>
    <row r="1467" spans="1:2" x14ac:dyDescent="0.3">
      <c r="A1467">
        <v>2</v>
      </c>
      <c r="B1467" s="1">
        <v>512.29999999999995</v>
      </c>
    </row>
    <row r="1468" spans="1:2" x14ac:dyDescent="0.3">
      <c r="A1468">
        <v>3</v>
      </c>
      <c r="B1468" s="1">
        <v>302.43</v>
      </c>
    </row>
    <row r="1469" spans="1:2" x14ac:dyDescent="0.3">
      <c r="A1469">
        <v>4</v>
      </c>
      <c r="B1469" s="1">
        <v>58.36</v>
      </c>
    </row>
    <row r="1470" spans="1:2" x14ac:dyDescent="0.3">
      <c r="A1470">
        <v>5</v>
      </c>
      <c r="B1470" s="1">
        <v>10.53</v>
      </c>
    </row>
    <row r="1471" spans="1:2" x14ac:dyDescent="0.3">
      <c r="A1471">
        <v>6</v>
      </c>
      <c r="B1471" s="1">
        <v>0</v>
      </c>
    </row>
    <row r="1472" spans="1:2" x14ac:dyDescent="0.3">
      <c r="A1472">
        <v>7</v>
      </c>
      <c r="B1472" s="1">
        <v>0</v>
      </c>
    </row>
    <row r="1473" spans="1:2" x14ac:dyDescent="0.3">
      <c r="A1473">
        <v>8</v>
      </c>
      <c r="B1473" s="1">
        <v>0</v>
      </c>
    </row>
    <row r="1474" spans="1:2" x14ac:dyDescent="0.3">
      <c r="A1474">
        <v>9</v>
      </c>
      <c r="B1474" s="1">
        <v>0</v>
      </c>
    </row>
    <row r="1475" spans="1:2" x14ac:dyDescent="0.3">
      <c r="A1475">
        <v>10</v>
      </c>
      <c r="B1475" s="1">
        <v>53.84</v>
      </c>
    </row>
    <row r="1476" spans="1:2" x14ac:dyDescent="0.3">
      <c r="A1476">
        <v>11</v>
      </c>
      <c r="B1476" s="1">
        <v>374.65</v>
      </c>
    </row>
    <row r="1477" spans="1:2" x14ac:dyDescent="0.3">
      <c r="A1477">
        <v>12</v>
      </c>
      <c r="B1477" s="1">
        <v>664.93</v>
      </c>
    </row>
    <row r="1478" spans="1:2" x14ac:dyDescent="0.3">
      <c r="A1478">
        <v>1</v>
      </c>
      <c r="B1478" s="1">
        <v>635.71</v>
      </c>
    </row>
    <row r="1479" spans="1:2" x14ac:dyDescent="0.3">
      <c r="A1479">
        <v>2</v>
      </c>
      <c r="B1479" s="1">
        <v>511.85</v>
      </c>
    </row>
    <row r="1480" spans="1:2" x14ac:dyDescent="0.3">
      <c r="A1480">
        <v>3</v>
      </c>
      <c r="B1480" s="1">
        <v>304.23</v>
      </c>
    </row>
    <row r="1481" spans="1:2" x14ac:dyDescent="0.3">
      <c r="A1481">
        <v>4</v>
      </c>
      <c r="B1481" s="1">
        <v>58.88</v>
      </c>
    </row>
    <row r="1482" spans="1:2" x14ac:dyDescent="0.3">
      <c r="A1482">
        <v>5</v>
      </c>
      <c r="B1482" s="1">
        <v>9.82</v>
      </c>
    </row>
    <row r="1483" spans="1:2" x14ac:dyDescent="0.3">
      <c r="A1483">
        <v>6</v>
      </c>
      <c r="B1483" s="1">
        <v>0</v>
      </c>
    </row>
    <row r="1484" spans="1:2" x14ac:dyDescent="0.3">
      <c r="A1484">
        <v>7</v>
      </c>
      <c r="B1484" s="1">
        <v>0</v>
      </c>
    </row>
    <row r="1485" spans="1:2" x14ac:dyDescent="0.3">
      <c r="A1485">
        <v>8</v>
      </c>
      <c r="B1485" s="1">
        <v>0</v>
      </c>
    </row>
    <row r="1486" spans="1:2" x14ac:dyDescent="0.3">
      <c r="A1486">
        <v>9</v>
      </c>
      <c r="B1486" s="1">
        <v>0</v>
      </c>
    </row>
    <row r="1487" spans="1:2" x14ac:dyDescent="0.3">
      <c r="A1487">
        <v>10</v>
      </c>
      <c r="B1487" s="1">
        <v>53.52</v>
      </c>
    </row>
    <row r="1488" spans="1:2" x14ac:dyDescent="0.3">
      <c r="A1488">
        <v>11</v>
      </c>
      <c r="B1488" s="1">
        <v>373.7</v>
      </c>
    </row>
    <row r="1489" spans="1:2" x14ac:dyDescent="0.3">
      <c r="A1489">
        <v>12</v>
      </c>
      <c r="B1489" s="1">
        <v>667.02</v>
      </c>
    </row>
    <row r="1490" spans="1:2" x14ac:dyDescent="0.3">
      <c r="A1490">
        <v>1</v>
      </c>
      <c r="B1490" s="1">
        <v>634.46</v>
      </c>
    </row>
    <row r="1491" spans="1:2" x14ac:dyDescent="0.3">
      <c r="A1491">
        <v>2</v>
      </c>
      <c r="B1491" s="1">
        <v>514.13</v>
      </c>
    </row>
    <row r="1492" spans="1:2" x14ac:dyDescent="0.3">
      <c r="A1492">
        <v>3</v>
      </c>
      <c r="B1492" s="1">
        <v>301.52</v>
      </c>
    </row>
    <row r="1493" spans="1:2" x14ac:dyDescent="0.3">
      <c r="A1493">
        <v>4</v>
      </c>
      <c r="B1493" s="1">
        <v>57.83</v>
      </c>
    </row>
    <row r="1494" spans="1:2" x14ac:dyDescent="0.3">
      <c r="A1494">
        <v>5</v>
      </c>
      <c r="B1494" s="1">
        <v>10.54</v>
      </c>
    </row>
    <row r="1495" spans="1:2" x14ac:dyDescent="0.3">
      <c r="A1495">
        <v>6</v>
      </c>
      <c r="B1495" s="1">
        <v>0</v>
      </c>
    </row>
    <row r="1496" spans="1:2" x14ac:dyDescent="0.3">
      <c r="A1496">
        <v>7</v>
      </c>
      <c r="B1496" s="1">
        <v>0</v>
      </c>
    </row>
    <row r="1497" spans="1:2" x14ac:dyDescent="0.3">
      <c r="A1497">
        <v>8</v>
      </c>
      <c r="B1497" s="1">
        <v>0</v>
      </c>
    </row>
    <row r="1498" spans="1:2" x14ac:dyDescent="0.3">
      <c r="A1498">
        <v>9</v>
      </c>
      <c r="B1498" s="1">
        <v>0</v>
      </c>
    </row>
    <row r="1499" spans="1:2" x14ac:dyDescent="0.3">
      <c r="A1499">
        <v>10</v>
      </c>
      <c r="B1499" s="1">
        <v>53.5</v>
      </c>
    </row>
    <row r="1500" spans="1:2" x14ac:dyDescent="0.3">
      <c r="A1500">
        <v>11</v>
      </c>
      <c r="B1500" s="1">
        <v>375.45</v>
      </c>
    </row>
    <row r="1501" spans="1:2" x14ac:dyDescent="0.3">
      <c r="A1501">
        <v>12</v>
      </c>
      <c r="B1501" s="1">
        <v>668.38</v>
      </c>
    </row>
    <row r="1502" spans="1:2" x14ac:dyDescent="0.3">
      <c r="A1502">
        <v>1</v>
      </c>
      <c r="B1502" s="1">
        <v>633.9</v>
      </c>
    </row>
    <row r="1503" spans="1:2" x14ac:dyDescent="0.3">
      <c r="A1503">
        <v>2</v>
      </c>
      <c r="B1503" s="1">
        <v>515.71</v>
      </c>
    </row>
    <row r="1504" spans="1:2" x14ac:dyDescent="0.3">
      <c r="A1504">
        <v>3</v>
      </c>
      <c r="B1504" s="1">
        <v>301.04000000000002</v>
      </c>
    </row>
    <row r="1505" spans="1:2" x14ac:dyDescent="0.3">
      <c r="A1505">
        <v>4</v>
      </c>
      <c r="B1505" s="1">
        <v>58.33</v>
      </c>
    </row>
    <row r="1506" spans="1:2" x14ac:dyDescent="0.3">
      <c r="A1506">
        <v>5</v>
      </c>
      <c r="B1506" s="1">
        <v>10.18</v>
      </c>
    </row>
    <row r="1507" spans="1:2" x14ac:dyDescent="0.3">
      <c r="A1507">
        <v>6</v>
      </c>
      <c r="B1507" s="1">
        <v>0</v>
      </c>
    </row>
    <row r="1508" spans="1:2" x14ac:dyDescent="0.3">
      <c r="A1508">
        <v>7</v>
      </c>
      <c r="B1508" s="1">
        <v>0</v>
      </c>
    </row>
    <row r="1509" spans="1:2" x14ac:dyDescent="0.3">
      <c r="A1509">
        <v>8</v>
      </c>
      <c r="B1509" s="1">
        <v>0</v>
      </c>
    </row>
    <row r="1510" spans="1:2" x14ac:dyDescent="0.3">
      <c r="A1510">
        <v>9</v>
      </c>
      <c r="B1510" s="1">
        <v>0</v>
      </c>
    </row>
    <row r="1511" spans="1:2" x14ac:dyDescent="0.3">
      <c r="A1511">
        <v>10</v>
      </c>
      <c r="B1511" s="1">
        <v>53.1</v>
      </c>
    </row>
    <row r="1512" spans="1:2" x14ac:dyDescent="0.3">
      <c r="A1512">
        <v>11</v>
      </c>
      <c r="B1512" s="1">
        <v>376.38</v>
      </c>
    </row>
    <row r="1513" spans="1:2" x14ac:dyDescent="0.3">
      <c r="A1513">
        <v>12</v>
      </c>
      <c r="B1513" s="1">
        <v>668.25</v>
      </c>
    </row>
    <row r="1514" spans="1:2" x14ac:dyDescent="0.3">
      <c r="A1514">
        <v>1</v>
      </c>
      <c r="B1514" s="1">
        <v>635.27</v>
      </c>
    </row>
    <row r="1515" spans="1:2" x14ac:dyDescent="0.3">
      <c r="A1515">
        <v>2</v>
      </c>
      <c r="B1515" s="1">
        <v>512.9</v>
      </c>
    </row>
    <row r="1516" spans="1:2" x14ac:dyDescent="0.3">
      <c r="A1516">
        <v>3</v>
      </c>
      <c r="B1516" s="1">
        <v>302.68</v>
      </c>
    </row>
    <row r="1517" spans="1:2" x14ac:dyDescent="0.3">
      <c r="A1517">
        <v>4</v>
      </c>
      <c r="B1517" s="1">
        <v>59.23</v>
      </c>
    </row>
    <row r="1518" spans="1:2" x14ac:dyDescent="0.3">
      <c r="A1518">
        <v>5</v>
      </c>
      <c r="B1518" s="1">
        <v>10.65</v>
      </c>
    </row>
    <row r="1519" spans="1:2" x14ac:dyDescent="0.3">
      <c r="A1519">
        <v>6</v>
      </c>
      <c r="B1519" s="1">
        <v>0</v>
      </c>
    </row>
    <row r="1520" spans="1:2" x14ac:dyDescent="0.3">
      <c r="A1520">
        <v>7</v>
      </c>
      <c r="B1520" s="1">
        <v>0</v>
      </c>
    </row>
    <row r="1521" spans="1:2" x14ac:dyDescent="0.3">
      <c r="A1521">
        <v>8</v>
      </c>
      <c r="B1521" s="1">
        <v>0</v>
      </c>
    </row>
    <row r="1522" spans="1:2" x14ac:dyDescent="0.3">
      <c r="A1522">
        <v>9</v>
      </c>
      <c r="B1522" s="1">
        <v>0</v>
      </c>
    </row>
    <row r="1523" spans="1:2" x14ac:dyDescent="0.3">
      <c r="A1523">
        <v>10</v>
      </c>
      <c r="B1523" s="1">
        <v>53.9</v>
      </c>
    </row>
    <row r="1524" spans="1:2" x14ac:dyDescent="0.3">
      <c r="A1524">
        <v>11</v>
      </c>
      <c r="B1524" s="1">
        <v>373.79</v>
      </c>
    </row>
    <row r="1525" spans="1:2" x14ac:dyDescent="0.3">
      <c r="A1525">
        <v>12</v>
      </c>
      <c r="B1525" s="1">
        <v>667.42</v>
      </c>
    </row>
    <row r="1526" spans="1:2" x14ac:dyDescent="0.3">
      <c r="A1526">
        <v>1</v>
      </c>
      <c r="B1526" s="1">
        <v>633.41</v>
      </c>
    </row>
    <row r="1527" spans="1:2" x14ac:dyDescent="0.3">
      <c r="A1527">
        <v>2</v>
      </c>
      <c r="B1527" s="1">
        <v>510.27</v>
      </c>
    </row>
    <row r="1528" spans="1:2" x14ac:dyDescent="0.3">
      <c r="A1528">
        <v>3</v>
      </c>
      <c r="B1528" s="1">
        <v>304.27999999999997</v>
      </c>
    </row>
    <row r="1529" spans="1:2" x14ac:dyDescent="0.3">
      <c r="A1529">
        <v>4</v>
      </c>
      <c r="B1529" s="1">
        <v>58.42</v>
      </c>
    </row>
    <row r="1530" spans="1:2" x14ac:dyDescent="0.3">
      <c r="A1530">
        <v>5</v>
      </c>
      <c r="B1530" s="1">
        <v>9.94</v>
      </c>
    </row>
    <row r="1531" spans="1:2" x14ac:dyDescent="0.3">
      <c r="A1531">
        <v>6</v>
      </c>
      <c r="B1531" s="1">
        <v>0</v>
      </c>
    </row>
    <row r="1532" spans="1:2" x14ac:dyDescent="0.3">
      <c r="A1532">
        <v>7</v>
      </c>
      <c r="B1532" s="1">
        <v>0</v>
      </c>
    </row>
    <row r="1533" spans="1:2" x14ac:dyDescent="0.3">
      <c r="A1533">
        <v>8</v>
      </c>
      <c r="B1533" s="1">
        <v>0</v>
      </c>
    </row>
    <row r="1534" spans="1:2" x14ac:dyDescent="0.3">
      <c r="A1534">
        <v>9</v>
      </c>
      <c r="B1534" s="1">
        <v>0</v>
      </c>
    </row>
    <row r="1535" spans="1:2" x14ac:dyDescent="0.3">
      <c r="A1535">
        <v>10</v>
      </c>
      <c r="B1535" s="1">
        <v>53.18</v>
      </c>
    </row>
    <row r="1536" spans="1:2" x14ac:dyDescent="0.3">
      <c r="A1536">
        <v>11</v>
      </c>
      <c r="B1536" s="1">
        <v>375.11</v>
      </c>
    </row>
    <row r="1537" spans="1:2" x14ac:dyDescent="0.3">
      <c r="A1537">
        <v>12</v>
      </c>
      <c r="B1537" s="1">
        <v>666.03</v>
      </c>
    </row>
    <row r="1538" spans="1:2" x14ac:dyDescent="0.3">
      <c r="A1538">
        <v>1</v>
      </c>
      <c r="B1538" s="1">
        <v>631.27</v>
      </c>
    </row>
    <row r="1539" spans="1:2" x14ac:dyDescent="0.3">
      <c r="A1539">
        <v>2</v>
      </c>
      <c r="B1539" s="1">
        <v>511.93</v>
      </c>
    </row>
    <row r="1540" spans="1:2" x14ac:dyDescent="0.3">
      <c r="A1540">
        <v>3</v>
      </c>
      <c r="B1540" s="1">
        <v>301.58</v>
      </c>
    </row>
    <row r="1541" spans="1:2" x14ac:dyDescent="0.3">
      <c r="A1541">
        <v>4</v>
      </c>
      <c r="B1541" s="1">
        <v>58.93</v>
      </c>
    </row>
    <row r="1542" spans="1:2" x14ac:dyDescent="0.3">
      <c r="A1542">
        <v>5</v>
      </c>
      <c r="B1542" s="1">
        <v>10.38</v>
      </c>
    </row>
    <row r="1543" spans="1:2" x14ac:dyDescent="0.3">
      <c r="A1543">
        <v>6</v>
      </c>
      <c r="B1543" s="1">
        <v>0</v>
      </c>
    </row>
    <row r="1544" spans="1:2" x14ac:dyDescent="0.3">
      <c r="A1544">
        <v>7</v>
      </c>
      <c r="B1544" s="1">
        <v>0</v>
      </c>
    </row>
    <row r="1545" spans="1:2" x14ac:dyDescent="0.3">
      <c r="A1545">
        <v>8</v>
      </c>
      <c r="B1545" s="1">
        <v>0</v>
      </c>
    </row>
    <row r="1546" spans="1:2" x14ac:dyDescent="0.3">
      <c r="A1546">
        <v>9</v>
      </c>
      <c r="B1546" s="1">
        <v>0</v>
      </c>
    </row>
    <row r="1547" spans="1:2" x14ac:dyDescent="0.3">
      <c r="A1547">
        <v>10</v>
      </c>
      <c r="B1547" s="1">
        <v>53.5</v>
      </c>
    </row>
    <row r="1548" spans="1:2" x14ac:dyDescent="0.3">
      <c r="A1548">
        <v>11</v>
      </c>
      <c r="B1548" s="1">
        <v>376.17</v>
      </c>
    </row>
    <row r="1549" spans="1:2" x14ac:dyDescent="0.3">
      <c r="A1549">
        <v>12</v>
      </c>
      <c r="B1549" s="1">
        <v>667.24</v>
      </c>
    </row>
    <row r="1550" spans="1:2" x14ac:dyDescent="0.3">
      <c r="A1550">
        <v>1</v>
      </c>
      <c r="B1550" s="1">
        <v>633.83000000000004</v>
      </c>
    </row>
    <row r="1551" spans="1:2" x14ac:dyDescent="0.3">
      <c r="A1551">
        <v>2</v>
      </c>
      <c r="B1551" s="1">
        <v>511.66</v>
      </c>
    </row>
    <row r="1552" spans="1:2" x14ac:dyDescent="0.3">
      <c r="A1552">
        <v>3</v>
      </c>
      <c r="B1552" s="1">
        <v>302.45999999999998</v>
      </c>
    </row>
    <row r="1553" spans="1:2" x14ac:dyDescent="0.3">
      <c r="A1553">
        <v>4</v>
      </c>
      <c r="B1553" s="1">
        <v>57.79</v>
      </c>
    </row>
    <row r="1554" spans="1:2" x14ac:dyDescent="0.3">
      <c r="A1554">
        <v>5</v>
      </c>
      <c r="B1554" s="1">
        <v>10.98</v>
      </c>
    </row>
    <row r="1555" spans="1:2" x14ac:dyDescent="0.3">
      <c r="A1555">
        <v>6</v>
      </c>
      <c r="B1555" s="1">
        <v>0</v>
      </c>
    </row>
    <row r="1556" spans="1:2" x14ac:dyDescent="0.3">
      <c r="A1556">
        <v>7</v>
      </c>
      <c r="B1556" s="1">
        <v>0</v>
      </c>
    </row>
    <row r="1557" spans="1:2" x14ac:dyDescent="0.3">
      <c r="A1557">
        <v>8</v>
      </c>
      <c r="B1557" s="1">
        <v>0</v>
      </c>
    </row>
    <row r="1558" spans="1:2" x14ac:dyDescent="0.3">
      <c r="A1558">
        <v>9</v>
      </c>
      <c r="B1558" s="1">
        <v>0</v>
      </c>
    </row>
    <row r="1559" spans="1:2" x14ac:dyDescent="0.3">
      <c r="A1559">
        <v>10</v>
      </c>
      <c r="B1559" s="1">
        <v>54.55</v>
      </c>
    </row>
    <row r="1560" spans="1:2" x14ac:dyDescent="0.3">
      <c r="A1560">
        <v>11</v>
      </c>
      <c r="B1560" s="1">
        <v>373.21</v>
      </c>
    </row>
    <row r="1561" spans="1:2" x14ac:dyDescent="0.3">
      <c r="A1561">
        <v>12</v>
      </c>
      <c r="B1561" s="1">
        <v>664.98</v>
      </c>
    </row>
    <row r="1562" spans="1:2" x14ac:dyDescent="0.3">
      <c r="A1562">
        <v>1</v>
      </c>
      <c r="B1562" s="1">
        <v>633.72</v>
      </c>
    </row>
    <row r="1563" spans="1:2" x14ac:dyDescent="0.3">
      <c r="A1563">
        <v>2</v>
      </c>
      <c r="B1563" s="1">
        <v>513.21</v>
      </c>
    </row>
    <row r="1564" spans="1:2" x14ac:dyDescent="0.3">
      <c r="A1564">
        <v>3</v>
      </c>
      <c r="B1564" s="1">
        <v>301.89</v>
      </c>
    </row>
    <row r="1565" spans="1:2" x14ac:dyDescent="0.3">
      <c r="A1565">
        <v>4</v>
      </c>
      <c r="B1565" s="1">
        <v>59.72</v>
      </c>
    </row>
    <row r="1566" spans="1:2" x14ac:dyDescent="0.3">
      <c r="A1566">
        <v>5</v>
      </c>
      <c r="B1566" s="1">
        <v>10.25</v>
      </c>
    </row>
    <row r="1567" spans="1:2" x14ac:dyDescent="0.3">
      <c r="A1567">
        <v>6</v>
      </c>
      <c r="B1567" s="1">
        <v>0</v>
      </c>
    </row>
    <row r="1568" spans="1:2" x14ac:dyDescent="0.3">
      <c r="A1568">
        <v>7</v>
      </c>
      <c r="B1568" s="1">
        <v>0</v>
      </c>
    </row>
    <row r="1569" spans="1:2" x14ac:dyDescent="0.3">
      <c r="A1569">
        <v>8</v>
      </c>
      <c r="B1569" s="1">
        <v>0</v>
      </c>
    </row>
    <row r="1570" spans="1:2" x14ac:dyDescent="0.3">
      <c r="A1570">
        <v>9</v>
      </c>
      <c r="B1570" s="1">
        <v>0</v>
      </c>
    </row>
    <row r="1571" spans="1:2" x14ac:dyDescent="0.3">
      <c r="A1571">
        <v>10</v>
      </c>
      <c r="B1571" s="1">
        <v>53.47</v>
      </c>
    </row>
    <row r="1572" spans="1:2" x14ac:dyDescent="0.3">
      <c r="A1572">
        <v>11</v>
      </c>
      <c r="B1572" s="1">
        <v>376.18</v>
      </c>
    </row>
    <row r="1573" spans="1:2" x14ac:dyDescent="0.3">
      <c r="A1573">
        <v>12</v>
      </c>
      <c r="B1573" s="1">
        <v>667.35</v>
      </c>
    </row>
    <row r="1574" spans="1:2" x14ac:dyDescent="0.3">
      <c r="A1574">
        <v>1</v>
      </c>
      <c r="B1574" s="1">
        <v>634.91999999999996</v>
      </c>
    </row>
    <row r="1575" spans="1:2" x14ac:dyDescent="0.3">
      <c r="A1575">
        <v>2</v>
      </c>
      <c r="B1575" s="1">
        <v>509.68</v>
      </c>
    </row>
    <row r="1576" spans="1:2" x14ac:dyDescent="0.3">
      <c r="A1576">
        <v>3</v>
      </c>
      <c r="B1576" s="1">
        <v>302.77</v>
      </c>
    </row>
    <row r="1577" spans="1:2" x14ac:dyDescent="0.3">
      <c r="A1577">
        <v>4</v>
      </c>
      <c r="B1577" s="1">
        <v>58.95</v>
      </c>
    </row>
    <row r="1578" spans="1:2" x14ac:dyDescent="0.3">
      <c r="A1578">
        <v>5</v>
      </c>
      <c r="B1578" s="1">
        <v>10.69</v>
      </c>
    </row>
    <row r="1579" spans="1:2" x14ac:dyDescent="0.3">
      <c r="A1579">
        <v>6</v>
      </c>
      <c r="B1579" s="1">
        <v>0</v>
      </c>
    </row>
    <row r="1580" spans="1:2" x14ac:dyDescent="0.3">
      <c r="A1580">
        <v>7</v>
      </c>
      <c r="B1580" s="1">
        <v>0</v>
      </c>
    </row>
    <row r="1581" spans="1:2" x14ac:dyDescent="0.3">
      <c r="A1581">
        <v>8</v>
      </c>
      <c r="B1581" s="1">
        <v>0</v>
      </c>
    </row>
    <row r="1582" spans="1:2" x14ac:dyDescent="0.3">
      <c r="A1582">
        <v>9</v>
      </c>
      <c r="B1582" s="1">
        <v>0</v>
      </c>
    </row>
    <row r="1583" spans="1:2" x14ac:dyDescent="0.3">
      <c r="A1583">
        <v>10</v>
      </c>
      <c r="B1583" s="1">
        <v>52.97</v>
      </c>
    </row>
    <row r="1584" spans="1:2" x14ac:dyDescent="0.3">
      <c r="A1584">
        <v>11</v>
      </c>
      <c r="B1584" s="1">
        <v>375.86</v>
      </c>
    </row>
    <row r="1585" spans="1:2" x14ac:dyDescent="0.3">
      <c r="A1585">
        <v>12</v>
      </c>
      <c r="B1585" s="1">
        <v>668.34</v>
      </c>
    </row>
    <row r="1586" spans="1:2" x14ac:dyDescent="0.3">
      <c r="A1586">
        <v>1</v>
      </c>
      <c r="B1586" s="1">
        <v>633.27</v>
      </c>
    </row>
    <row r="1587" spans="1:2" x14ac:dyDescent="0.3">
      <c r="A1587">
        <v>2</v>
      </c>
      <c r="B1587" s="1">
        <v>510.85</v>
      </c>
    </row>
    <row r="1588" spans="1:2" x14ac:dyDescent="0.3">
      <c r="A1588">
        <v>3</v>
      </c>
      <c r="B1588" s="1">
        <v>302.51</v>
      </c>
    </row>
    <row r="1589" spans="1:2" x14ac:dyDescent="0.3">
      <c r="A1589">
        <v>4</v>
      </c>
      <c r="B1589" s="1">
        <v>59.5</v>
      </c>
    </row>
    <row r="1590" spans="1:2" x14ac:dyDescent="0.3">
      <c r="A1590">
        <v>5</v>
      </c>
      <c r="B1590" s="1">
        <v>10.31</v>
      </c>
    </row>
    <row r="1591" spans="1:2" x14ac:dyDescent="0.3">
      <c r="A1591">
        <v>6</v>
      </c>
      <c r="B1591" s="1">
        <v>0</v>
      </c>
    </row>
    <row r="1592" spans="1:2" x14ac:dyDescent="0.3">
      <c r="A1592">
        <v>7</v>
      </c>
      <c r="B1592" s="1">
        <v>0</v>
      </c>
    </row>
    <row r="1593" spans="1:2" x14ac:dyDescent="0.3">
      <c r="A1593">
        <v>8</v>
      </c>
      <c r="B1593" s="1">
        <v>0</v>
      </c>
    </row>
    <row r="1594" spans="1:2" x14ac:dyDescent="0.3">
      <c r="A1594">
        <v>9</v>
      </c>
      <c r="B1594" s="1">
        <v>0</v>
      </c>
    </row>
    <row r="1595" spans="1:2" x14ac:dyDescent="0.3">
      <c r="A1595">
        <v>10</v>
      </c>
      <c r="B1595" s="1">
        <v>53.55</v>
      </c>
    </row>
    <row r="1596" spans="1:2" x14ac:dyDescent="0.3">
      <c r="A1596">
        <v>11</v>
      </c>
      <c r="B1596" s="1">
        <v>374.04</v>
      </c>
    </row>
    <row r="1597" spans="1:2" x14ac:dyDescent="0.3">
      <c r="A1597">
        <v>12</v>
      </c>
      <c r="B1597" s="1">
        <v>665</v>
      </c>
    </row>
    <row r="1598" spans="1:2" x14ac:dyDescent="0.3">
      <c r="A1598">
        <v>1</v>
      </c>
      <c r="B1598" s="1">
        <v>634.69000000000005</v>
      </c>
    </row>
    <row r="1599" spans="1:2" x14ac:dyDescent="0.3">
      <c r="A1599">
        <v>2</v>
      </c>
      <c r="B1599" s="1">
        <v>511.52</v>
      </c>
    </row>
    <row r="1600" spans="1:2" x14ac:dyDescent="0.3">
      <c r="A1600">
        <v>3</v>
      </c>
      <c r="B1600" s="1">
        <v>303.22000000000003</v>
      </c>
    </row>
    <row r="1601" spans="1:2" x14ac:dyDescent="0.3">
      <c r="A1601">
        <v>4</v>
      </c>
      <c r="B1601" s="1">
        <v>58.09</v>
      </c>
    </row>
    <row r="1602" spans="1:2" x14ac:dyDescent="0.3">
      <c r="A1602">
        <v>5</v>
      </c>
      <c r="B1602" s="1">
        <v>10.17</v>
      </c>
    </row>
    <row r="1603" spans="1:2" x14ac:dyDescent="0.3">
      <c r="A1603">
        <v>6</v>
      </c>
      <c r="B1603" s="1">
        <v>0</v>
      </c>
    </row>
    <row r="1604" spans="1:2" x14ac:dyDescent="0.3">
      <c r="A1604">
        <v>7</v>
      </c>
      <c r="B1604" s="1">
        <v>0</v>
      </c>
    </row>
    <row r="1605" spans="1:2" x14ac:dyDescent="0.3">
      <c r="A1605">
        <v>8</v>
      </c>
      <c r="B1605" s="1">
        <v>0</v>
      </c>
    </row>
    <row r="1606" spans="1:2" x14ac:dyDescent="0.3">
      <c r="A1606">
        <v>9</v>
      </c>
      <c r="B1606" s="1">
        <v>0</v>
      </c>
    </row>
    <row r="1607" spans="1:2" x14ac:dyDescent="0.3">
      <c r="A1607">
        <v>10</v>
      </c>
      <c r="B1607" s="1">
        <v>53.41</v>
      </c>
    </row>
    <row r="1608" spans="1:2" x14ac:dyDescent="0.3">
      <c r="A1608">
        <v>11</v>
      </c>
      <c r="B1608" s="1">
        <v>375.88</v>
      </c>
    </row>
    <row r="1609" spans="1:2" x14ac:dyDescent="0.3">
      <c r="A1609">
        <v>12</v>
      </c>
      <c r="B1609" s="1">
        <v>666.29</v>
      </c>
    </row>
    <row r="1610" spans="1:2" x14ac:dyDescent="0.3">
      <c r="A1610">
        <v>1</v>
      </c>
      <c r="B1610" s="1">
        <v>634.27</v>
      </c>
    </row>
    <row r="1611" spans="1:2" x14ac:dyDescent="0.3">
      <c r="A1611">
        <v>2</v>
      </c>
      <c r="B1611" s="1">
        <v>510.65</v>
      </c>
    </row>
    <row r="1612" spans="1:2" x14ac:dyDescent="0.3">
      <c r="A1612">
        <v>3</v>
      </c>
      <c r="B1612" s="1">
        <v>302.01</v>
      </c>
    </row>
    <row r="1613" spans="1:2" x14ac:dyDescent="0.3">
      <c r="A1613">
        <v>4</v>
      </c>
      <c r="B1613" s="1">
        <v>57.32</v>
      </c>
    </row>
    <row r="1614" spans="1:2" x14ac:dyDescent="0.3">
      <c r="A1614">
        <v>5</v>
      </c>
      <c r="B1614" s="1">
        <v>10.41</v>
      </c>
    </row>
    <row r="1615" spans="1:2" x14ac:dyDescent="0.3">
      <c r="A1615">
        <v>6</v>
      </c>
      <c r="B1615" s="1">
        <v>0</v>
      </c>
    </row>
    <row r="1616" spans="1:2" x14ac:dyDescent="0.3">
      <c r="A1616">
        <v>7</v>
      </c>
      <c r="B1616" s="1">
        <v>0</v>
      </c>
    </row>
    <row r="1617" spans="1:2" x14ac:dyDescent="0.3">
      <c r="A1617">
        <v>8</v>
      </c>
      <c r="B1617" s="1">
        <v>0</v>
      </c>
    </row>
    <row r="1618" spans="1:2" x14ac:dyDescent="0.3">
      <c r="A1618">
        <v>9</v>
      </c>
      <c r="B1618" s="1">
        <v>0</v>
      </c>
    </row>
    <row r="1619" spans="1:2" x14ac:dyDescent="0.3">
      <c r="A1619">
        <v>10</v>
      </c>
      <c r="B1619" s="1">
        <v>53.53</v>
      </c>
    </row>
    <row r="1620" spans="1:2" x14ac:dyDescent="0.3">
      <c r="A1620">
        <v>11</v>
      </c>
      <c r="B1620" s="1">
        <v>371.69</v>
      </c>
    </row>
    <row r="1621" spans="1:2" x14ac:dyDescent="0.3">
      <c r="A1621">
        <v>12</v>
      </c>
      <c r="B1621" s="1">
        <v>667.8</v>
      </c>
    </row>
    <row r="1622" spans="1:2" x14ac:dyDescent="0.3">
      <c r="A1622">
        <v>1</v>
      </c>
      <c r="B1622" s="1">
        <v>631.38</v>
      </c>
    </row>
    <row r="1623" spans="1:2" x14ac:dyDescent="0.3">
      <c r="A1623">
        <v>2</v>
      </c>
      <c r="B1623" s="1">
        <v>511.04</v>
      </c>
    </row>
    <row r="1624" spans="1:2" x14ac:dyDescent="0.3">
      <c r="A1624">
        <v>3</v>
      </c>
      <c r="B1624" s="1">
        <v>303.20999999999998</v>
      </c>
    </row>
    <row r="1625" spans="1:2" x14ac:dyDescent="0.3">
      <c r="A1625">
        <v>4</v>
      </c>
      <c r="B1625" s="1">
        <v>58.5</v>
      </c>
    </row>
    <row r="1626" spans="1:2" x14ac:dyDescent="0.3">
      <c r="A1626">
        <v>5</v>
      </c>
      <c r="B1626" s="1">
        <v>9.9499999999999993</v>
      </c>
    </row>
    <row r="1627" spans="1:2" x14ac:dyDescent="0.3">
      <c r="A1627">
        <v>6</v>
      </c>
      <c r="B1627" s="1">
        <v>0</v>
      </c>
    </row>
    <row r="1628" spans="1:2" x14ac:dyDescent="0.3">
      <c r="A1628">
        <v>7</v>
      </c>
      <c r="B1628" s="1">
        <v>0</v>
      </c>
    </row>
    <row r="1629" spans="1:2" x14ac:dyDescent="0.3">
      <c r="A1629">
        <v>8</v>
      </c>
      <c r="B1629" s="1">
        <v>0</v>
      </c>
    </row>
    <row r="1630" spans="1:2" x14ac:dyDescent="0.3">
      <c r="A1630">
        <v>9</v>
      </c>
      <c r="B1630" s="1">
        <v>0</v>
      </c>
    </row>
    <row r="1631" spans="1:2" x14ac:dyDescent="0.3">
      <c r="A1631">
        <v>10</v>
      </c>
      <c r="B1631" s="1">
        <v>53.59</v>
      </c>
    </row>
    <row r="1632" spans="1:2" x14ac:dyDescent="0.3">
      <c r="A1632">
        <v>11</v>
      </c>
      <c r="B1632" s="1">
        <v>372.24</v>
      </c>
    </row>
    <row r="1633" spans="1:2" x14ac:dyDescent="0.3">
      <c r="A1633">
        <v>12</v>
      </c>
      <c r="B1633" s="1">
        <v>668.18</v>
      </c>
    </row>
    <row r="1634" spans="1:2" x14ac:dyDescent="0.3">
      <c r="A1634">
        <v>1</v>
      </c>
      <c r="B1634" s="1">
        <v>633.88</v>
      </c>
    </row>
    <row r="1635" spans="1:2" x14ac:dyDescent="0.3">
      <c r="A1635">
        <v>2</v>
      </c>
      <c r="B1635" s="1">
        <v>511.03</v>
      </c>
    </row>
    <row r="1636" spans="1:2" x14ac:dyDescent="0.3">
      <c r="A1636">
        <v>3</v>
      </c>
      <c r="B1636" s="1">
        <v>301.91000000000003</v>
      </c>
    </row>
    <row r="1637" spans="1:2" x14ac:dyDescent="0.3">
      <c r="A1637">
        <v>4</v>
      </c>
      <c r="B1637" s="1">
        <v>59.8</v>
      </c>
    </row>
    <row r="1638" spans="1:2" x14ac:dyDescent="0.3">
      <c r="A1638">
        <v>5</v>
      </c>
      <c r="B1638" s="1">
        <v>10.44</v>
      </c>
    </row>
    <row r="1639" spans="1:2" x14ac:dyDescent="0.3">
      <c r="A1639">
        <v>6</v>
      </c>
      <c r="B1639" s="1">
        <v>0</v>
      </c>
    </row>
    <row r="1640" spans="1:2" x14ac:dyDescent="0.3">
      <c r="A1640">
        <v>7</v>
      </c>
      <c r="B1640" s="1">
        <v>0</v>
      </c>
    </row>
    <row r="1641" spans="1:2" x14ac:dyDescent="0.3">
      <c r="A1641">
        <v>8</v>
      </c>
      <c r="B1641" s="1">
        <v>0</v>
      </c>
    </row>
    <row r="1642" spans="1:2" x14ac:dyDescent="0.3">
      <c r="A1642">
        <v>9</v>
      </c>
      <c r="B1642" s="1">
        <v>0</v>
      </c>
    </row>
    <row r="1643" spans="1:2" x14ac:dyDescent="0.3">
      <c r="A1643">
        <v>10</v>
      </c>
      <c r="B1643" s="1">
        <v>53.37</v>
      </c>
    </row>
    <row r="1644" spans="1:2" x14ac:dyDescent="0.3">
      <c r="A1644">
        <v>11</v>
      </c>
      <c r="B1644" s="1">
        <v>374.15</v>
      </c>
    </row>
    <row r="1645" spans="1:2" x14ac:dyDescent="0.3">
      <c r="A1645">
        <v>12</v>
      </c>
      <c r="B1645" s="1">
        <v>666.81</v>
      </c>
    </row>
    <row r="1646" spans="1:2" x14ac:dyDescent="0.3">
      <c r="A1646">
        <v>1</v>
      </c>
      <c r="B1646" s="1">
        <v>632.57000000000005</v>
      </c>
    </row>
    <row r="1647" spans="1:2" x14ac:dyDescent="0.3">
      <c r="A1647">
        <v>2</v>
      </c>
      <c r="B1647" s="1">
        <v>513.02</v>
      </c>
    </row>
    <row r="1648" spans="1:2" x14ac:dyDescent="0.3">
      <c r="A1648">
        <v>3</v>
      </c>
      <c r="B1648" s="1">
        <v>305.36</v>
      </c>
    </row>
    <row r="1649" spans="1:2" x14ac:dyDescent="0.3">
      <c r="A1649">
        <v>4</v>
      </c>
      <c r="B1649" s="1">
        <v>57.84</v>
      </c>
    </row>
    <row r="1650" spans="1:2" x14ac:dyDescent="0.3">
      <c r="A1650">
        <v>5</v>
      </c>
      <c r="B1650" s="1">
        <v>10.27</v>
      </c>
    </row>
    <row r="1651" spans="1:2" x14ac:dyDescent="0.3">
      <c r="A1651">
        <v>6</v>
      </c>
      <c r="B1651" s="1">
        <v>0</v>
      </c>
    </row>
    <row r="1652" spans="1:2" x14ac:dyDescent="0.3">
      <c r="A1652">
        <v>7</v>
      </c>
      <c r="B1652" s="1">
        <v>0</v>
      </c>
    </row>
    <row r="1653" spans="1:2" x14ac:dyDescent="0.3">
      <c r="A1653">
        <v>8</v>
      </c>
      <c r="B1653" s="1">
        <v>0</v>
      </c>
    </row>
    <row r="1654" spans="1:2" x14ac:dyDescent="0.3">
      <c r="A1654">
        <v>9</v>
      </c>
      <c r="B1654" s="1">
        <v>0</v>
      </c>
    </row>
    <row r="1655" spans="1:2" x14ac:dyDescent="0.3">
      <c r="A1655">
        <v>10</v>
      </c>
      <c r="B1655" s="1">
        <v>53.59</v>
      </c>
    </row>
    <row r="1656" spans="1:2" x14ac:dyDescent="0.3">
      <c r="A1656">
        <v>11</v>
      </c>
      <c r="B1656" s="1">
        <v>374.76</v>
      </c>
    </row>
    <row r="1657" spans="1:2" x14ac:dyDescent="0.3">
      <c r="A1657">
        <v>12</v>
      </c>
      <c r="B1657" s="1">
        <v>668.61</v>
      </c>
    </row>
    <row r="1658" spans="1:2" x14ac:dyDescent="0.3">
      <c r="A1658">
        <v>1</v>
      </c>
      <c r="B1658" s="1">
        <v>633.63</v>
      </c>
    </row>
    <row r="1659" spans="1:2" x14ac:dyDescent="0.3">
      <c r="A1659">
        <v>2</v>
      </c>
      <c r="B1659" s="1">
        <v>511.64</v>
      </c>
    </row>
    <row r="1660" spans="1:2" x14ac:dyDescent="0.3">
      <c r="A1660">
        <v>3</v>
      </c>
      <c r="B1660" s="1">
        <v>302.37</v>
      </c>
    </row>
    <row r="1661" spans="1:2" x14ac:dyDescent="0.3">
      <c r="A1661">
        <v>4</v>
      </c>
      <c r="B1661" s="1">
        <v>58.73</v>
      </c>
    </row>
    <row r="1662" spans="1:2" x14ac:dyDescent="0.3">
      <c r="A1662">
        <v>5</v>
      </c>
      <c r="B1662" s="1">
        <v>10.48</v>
      </c>
    </row>
    <row r="1663" spans="1:2" x14ac:dyDescent="0.3">
      <c r="A1663">
        <v>6</v>
      </c>
      <c r="B1663" s="1">
        <v>0</v>
      </c>
    </row>
    <row r="1664" spans="1:2" x14ac:dyDescent="0.3">
      <c r="A1664">
        <v>7</v>
      </c>
      <c r="B1664" s="1">
        <v>0</v>
      </c>
    </row>
    <row r="1665" spans="1:2" x14ac:dyDescent="0.3">
      <c r="A1665">
        <v>8</v>
      </c>
      <c r="B1665" s="1">
        <v>0</v>
      </c>
    </row>
    <row r="1666" spans="1:2" x14ac:dyDescent="0.3">
      <c r="A1666">
        <v>9</v>
      </c>
      <c r="B1666" s="1">
        <v>0</v>
      </c>
    </row>
    <row r="1667" spans="1:2" x14ac:dyDescent="0.3">
      <c r="A1667">
        <v>10</v>
      </c>
      <c r="B1667" s="1">
        <v>53</v>
      </c>
    </row>
    <row r="1668" spans="1:2" x14ac:dyDescent="0.3">
      <c r="A1668">
        <v>11</v>
      </c>
      <c r="B1668" s="1">
        <v>373.62</v>
      </c>
    </row>
    <row r="1669" spans="1:2" x14ac:dyDescent="0.3">
      <c r="A1669">
        <v>12</v>
      </c>
      <c r="B1669" s="1">
        <v>667.19</v>
      </c>
    </row>
    <row r="1670" spans="1:2" x14ac:dyDescent="0.3">
      <c r="A1670">
        <v>1</v>
      </c>
      <c r="B1670" s="1">
        <v>634.71</v>
      </c>
    </row>
    <row r="1671" spans="1:2" x14ac:dyDescent="0.3">
      <c r="A1671">
        <v>2</v>
      </c>
      <c r="B1671" s="1">
        <v>514.4</v>
      </c>
    </row>
    <row r="1672" spans="1:2" x14ac:dyDescent="0.3">
      <c r="A1672">
        <v>3</v>
      </c>
      <c r="B1672" s="1">
        <v>301.70999999999998</v>
      </c>
    </row>
    <row r="1673" spans="1:2" x14ac:dyDescent="0.3">
      <c r="A1673">
        <v>4</v>
      </c>
      <c r="B1673" s="1">
        <v>58.37</v>
      </c>
    </row>
    <row r="1674" spans="1:2" x14ac:dyDescent="0.3">
      <c r="A1674">
        <v>5</v>
      </c>
      <c r="B1674" s="1">
        <v>10.74</v>
      </c>
    </row>
    <row r="1675" spans="1:2" x14ac:dyDescent="0.3">
      <c r="A1675">
        <v>6</v>
      </c>
      <c r="B1675" s="1">
        <v>0</v>
      </c>
    </row>
    <row r="1676" spans="1:2" x14ac:dyDescent="0.3">
      <c r="A1676">
        <v>7</v>
      </c>
      <c r="B1676" s="1">
        <v>0</v>
      </c>
    </row>
    <row r="1677" spans="1:2" x14ac:dyDescent="0.3">
      <c r="A1677">
        <v>8</v>
      </c>
      <c r="B1677" s="1">
        <v>0</v>
      </c>
    </row>
    <row r="1678" spans="1:2" x14ac:dyDescent="0.3">
      <c r="A1678">
        <v>9</v>
      </c>
      <c r="B1678" s="1">
        <v>0</v>
      </c>
    </row>
    <row r="1679" spans="1:2" x14ac:dyDescent="0.3">
      <c r="A1679">
        <v>10</v>
      </c>
      <c r="B1679" s="1">
        <v>53.52</v>
      </c>
    </row>
    <row r="1680" spans="1:2" x14ac:dyDescent="0.3">
      <c r="A1680">
        <v>11</v>
      </c>
      <c r="B1680" s="1">
        <v>372.44</v>
      </c>
    </row>
    <row r="1681" spans="1:2" x14ac:dyDescent="0.3">
      <c r="A1681">
        <v>12</v>
      </c>
      <c r="B1681" s="1">
        <v>667.89</v>
      </c>
    </row>
    <row r="1682" spans="1:2" x14ac:dyDescent="0.3">
      <c r="A1682">
        <v>1</v>
      </c>
      <c r="B1682" s="1">
        <v>634.66999999999996</v>
      </c>
    </row>
    <row r="1683" spans="1:2" x14ac:dyDescent="0.3">
      <c r="A1683">
        <v>2</v>
      </c>
      <c r="B1683" s="1">
        <v>511.5</v>
      </c>
    </row>
    <row r="1684" spans="1:2" x14ac:dyDescent="0.3">
      <c r="A1684">
        <v>3</v>
      </c>
      <c r="B1684" s="1">
        <v>303.94</v>
      </c>
    </row>
    <row r="1685" spans="1:2" x14ac:dyDescent="0.3">
      <c r="A1685">
        <v>4</v>
      </c>
      <c r="B1685" s="1">
        <v>59.03</v>
      </c>
    </row>
    <row r="1686" spans="1:2" x14ac:dyDescent="0.3">
      <c r="A1686">
        <v>5</v>
      </c>
      <c r="B1686" s="1">
        <v>10.14</v>
      </c>
    </row>
    <row r="1687" spans="1:2" x14ac:dyDescent="0.3">
      <c r="A1687">
        <v>6</v>
      </c>
      <c r="B1687" s="1">
        <v>0</v>
      </c>
    </row>
    <row r="1688" spans="1:2" x14ac:dyDescent="0.3">
      <c r="A1688">
        <v>7</v>
      </c>
      <c r="B1688" s="1">
        <v>0</v>
      </c>
    </row>
    <row r="1689" spans="1:2" x14ac:dyDescent="0.3">
      <c r="A1689">
        <v>8</v>
      </c>
      <c r="B1689" s="1">
        <v>0</v>
      </c>
    </row>
    <row r="1690" spans="1:2" x14ac:dyDescent="0.3">
      <c r="A1690">
        <v>9</v>
      </c>
      <c r="B1690" s="1">
        <v>0</v>
      </c>
    </row>
    <row r="1691" spans="1:2" x14ac:dyDescent="0.3">
      <c r="A1691">
        <v>10</v>
      </c>
      <c r="B1691" s="1">
        <v>54.32</v>
      </c>
    </row>
    <row r="1692" spans="1:2" x14ac:dyDescent="0.3">
      <c r="A1692">
        <v>11</v>
      </c>
      <c r="B1692" s="1">
        <v>375.24</v>
      </c>
    </row>
    <row r="1693" spans="1:2" x14ac:dyDescent="0.3">
      <c r="A1693">
        <v>12</v>
      </c>
      <c r="B1693" s="1">
        <v>668.92</v>
      </c>
    </row>
    <row r="1694" spans="1:2" x14ac:dyDescent="0.3">
      <c r="A1694">
        <v>1</v>
      </c>
      <c r="B1694" s="1">
        <v>634.4</v>
      </c>
    </row>
    <row r="1695" spans="1:2" x14ac:dyDescent="0.3">
      <c r="A1695">
        <v>2</v>
      </c>
      <c r="B1695" s="1">
        <v>513.13</v>
      </c>
    </row>
    <row r="1696" spans="1:2" x14ac:dyDescent="0.3">
      <c r="A1696">
        <v>3</v>
      </c>
      <c r="B1696" s="1">
        <v>302.08</v>
      </c>
    </row>
    <row r="1697" spans="1:2" x14ac:dyDescent="0.3">
      <c r="A1697">
        <v>4</v>
      </c>
      <c r="B1697" s="1">
        <v>57.73</v>
      </c>
    </row>
    <row r="1698" spans="1:2" x14ac:dyDescent="0.3">
      <c r="A1698">
        <v>5</v>
      </c>
      <c r="B1698" s="1">
        <v>9.91</v>
      </c>
    </row>
    <row r="1699" spans="1:2" x14ac:dyDescent="0.3">
      <c r="A1699">
        <v>6</v>
      </c>
      <c r="B1699" s="1">
        <v>0</v>
      </c>
    </row>
    <row r="1700" spans="1:2" x14ac:dyDescent="0.3">
      <c r="A1700">
        <v>7</v>
      </c>
      <c r="B1700" s="1">
        <v>0</v>
      </c>
    </row>
    <row r="1701" spans="1:2" x14ac:dyDescent="0.3">
      <c r="A1701">
        <v>8</v>
      </c>
      <c r="B1701" s="1">
        <v>0</v>
      </c>
    </row>
    <row r="1702" spans="1:2" x14ac:dyDescent="0.3">
      <c r="A1702">
        <v>9</v>
      </c>
      <c r="B1702" s="1">
        <v>0</v>
      </c>
    </row>
    <row r="1703" spans="1:2" x14ac:dyDescent="0.3">
      <c r="A1703">
        <v>10</v>
      </c>
      <c r="B1703" s="1">
        <v>53.55</v>
      </c>
    </row>
    <row r="1704" spans="1:2" x14ac:dyDescent="0.3">
      <c r="A1704">
        <v>11</v>
      </c>
      <c r="B1704" s="1">
        <v>373.39</v>
      </c>
    </row>
    <row r="1705" spans="1:2" x14ac:dyDescent="0.3">
      <c r="A1705">
        <v>12</v>
      </c>
      <c r="B1705" s="1">
        <v>665.01</v>
      </c>
    </row>
    <row r="1706" spans="1:2" x14ac:dyDescent="0.3">
      <c r="A1706">
        <v>1</v>
      </c>
      <c r="B1706" s="1">
        <v>633.84</v>
      </c>
    </row>
    <row r="1707" spans="1:2" x14ac:dyDescent="0.3">
      <c r="A1707">
        <v>2</v>
      </c>
      <c r="B1707" s="1">
        <v>512.15</v>
      </c>
    </row>
    <row r="1708" spans="1:2" x14ac:dyDescent="0.3">
      <c r="A1708">
        <v>3</v>
      </c>
      <c r="B1708" s="1">
        <v>300.27999999999997</v>
      </c>
    </row>
    <row r="1709" spans="1:2" x14ac:dyDescent="0.3">
      <c r="A1709">
        <v>4</v>
      </c>
      <c r="B1709" s="1">
        <v>58.5</v>
      </c>
    </row>
    <row r="1710" spans="1:2" x14ac:dyDescent="0.3">
      <c r="A1710">
        <v>5</v>
      </c>
      <c r="B1710" s="1">
        <v>10.24</v>
      </c>
    </row>
    <row r="1711" spans="1:2" x14ac:dyDescent="0.3">
      <c r="A1711">
        <v>6</v>
      </c>
      <c r="B1711" s="1">
        <v>0</v>
      </c>
    </row>
    <row r="1712" spans="1:2" x14ac:dyDescent="0.3">
      <c r="A1712">
        <v>7</v>
      </c>
      <c r="B1712" s="1">
        <v>0</v>
      </c>
    </row>
    <row r="1713" spans="1:2" x14ac:dyDescent="0.3">
      <c r="A1713">
        <v>8</v>
      </c>
      <c r="B1713" s="1">
        <v>0</v>
      </c>
    </row>
    <row r="1714" spans="1:2" x14ac:dyDescent="0.3">
      <c r="A1714">
        <v>9</v>
      </c>
      <c r="B1714" s="1">
        <v>0</v>
      </c>
    </row>
    <row r="1715" spans="1:2" x14ac:dyDescent="0.3">
      <c r="A1715">
        <v>10</v>
      </c>
      <c r="B1715" s="1">
        <v>53.75</v>
      </c>
    </row>
    <row r="1716" spans="1:2" x14ac:dyDescent="0.3">
      <c r="A1716">
        <v>11</v>
      </c>
      <c r="B1716" s="1">
        <v>374.31</v>
      </c>
    </row>
    <row r="1717" spans="1:2" x14ac:dyDescent="0.3">
      <c r="A1717">
        <v>12</v>
      </c>
      <c r="B1717" s="1">
        <v>665.88</v>
      </c>
    </row>
    <row r="1718" spans="1:2" x14ac:dyDescent="0.3">
      <c r="A1718">
        <v>1</v>
      </c>
      <c r="B1718" s="1">
        <v>633.79</v>
      </c>
    </row>
    <row r="1719" spans="1:2" x14ac:dyDescent="0.3">
      <c r="A1719">
        <v>2</v>
      </c>
      <c r="B1719" s="1">
        <v>510.71</v>
      </c>
    </row>
    <row r="1720" spans="1:2" x14ac:dyDescent="0.3">
      <c r="A1720">
        <v>3</v>
      </c>
      <c r="B1720" s="1">
        <v>304.37</v>
      </c>
    </row>
    <row r="1721" spans="1:2" x14ac:dyDescent="0.3">
      <c r="A1721">
        <v>4</v>
      </c>
      <c r="B1721" s="1">
        <v>58.39</v>
      </c>
    </row>
    <row r="1722" spans="1:2" x14ac:dyDescent="0.3">
      <c r="A1722">
        <v>5</v>
      </c>
      <c r="B1722" s="1">
        <v>10.33</v>
      </c>
    </row>
    <row r="1723" spans="1:2" x14ac:dyDescent="0.3">
      <c r="A1723">
        <v>6</v>
      </c>
      <c r="B1723" s="1">
        <v>0</v>
      </c>
    </row>
    <row r="1724" spans="1:2" x14ac:dyDescent="0.3">
      <c r="A1724">
        <v>7</v>
      </c>
      <c r="B1724" s="1">
        <v>0</v>
      </c>
    </row>
    <row r="1725" spans="1:2" x14ac:dyDescent="0.3">
      <c r="A1725">
        <v>8</v>
      </c>
      <c r="B1725" s="1">
        <v>0</v>
      </c>
    </row>
    <row r="1726" spans="1:2" x14ac:dyDescent="0.3">
      <c r="A1726">
        <v>9</v>
      </c>
      <c r="B1726" s="1">
        <v>0</v>
      </c>
    </row>
    <row r="1727" spans="1:2" x14ac:dyDescent="0.3">
      <c r="A1727">
        <v>10</v>
      </c>
      <c r="B1727" s="1">
        <v>53.57</v>
      </c>
    </row>
    <row r="1728" spans="1:2" x14ac:dyDescent="0.3">
      <c r="A1728">
        <v>11</v>
      </c>
      <c r="B1728" s="1">
        <v>374.74</v>
      </c>
    </row>
    <row r="1729" spans="1:2" x14ac:dyDescent="0.3">
      <c r="A1729">
        <v>12</v>
      </c>
      <c r="B1729" s="1">
        <v>666.96</v>
      </c>
    </row>
    <row r="1730" spans="1:2" x14ac:dyDescent="0.3">
      <c r="A1730">
        <v>1</v>
      </c>
      <c r="B1730" s="1">
        <v>632.16999999999996</v>
      </c>
    </row>
    <row r="1731" spans="1:2" x14ac:dyDescent="0.3">
      <c r="A1731">
        <v>2</v>
      </c>
      <c r="B1731" s="1">
        <v>511.95</v>
      </c>
    </row>
    <row r="1732" spans="1:2" x14ac:dyDescent="0.3">
      <c r="A1732">
        <v>3</v>
      </c>
      <c r="B1732" s="1">
        <v>303.8</v>
      </c>
    </row>
    <row r="1733" spans="1:2" x14ac:dyDescent="0.3">
      <c r="A1733">
        <v>4</v>
      </c>
      <c r="B1733" s="1">
        <v>58.28</v>
      </c>
    </row>
    <row r="1734" spans="1:2" x14ac:dyDescent="0.3">
      <c r="A1734">
        <v>5</v>
      </c>
      <c r="B1734" s="1">
        <v>9.9</v>
      </c>
    </row>
    <row r="1735" spans="1:2" x14ac:dyDescent="0.3">
      <c r="A1735">
        <v>6</v>
      </c>
      <c r="B1735" s="1">
        <v>0</v>
      </c>
    </row>
    <row r="1736" spans="1:2" x14ac:dyDescent="0.3">
      <c r="A1736">
        <v>7</v>
      </c>
      <c r="B1736" s="1">
        <v>0</v>
      </c>
    </row>
    <row r="1737" spans="1:2" x14ac:dyDescent="0.3">
      <c r="A1737">
        <v>8</v>
      </c>
      <c r="B1737" s="1">
        <v>0</v>
      </c>
    </row>
    <row r="1738" spans="1:2" x14ac:dyDescent="0.3">
      <c r="A1738">
        <v>9</v>
      </c>
      <c r="B1738" s="1">
        <v>0</v>
      </c>
    </row>
    <row r="1739" spans="1:2" x14ac:dyDescent="0.3">
      <c r="A1739">
        <v>10</v>
      </c>
      <c r="B1739" s="1">
        <v>53.09</v>
      </c>
    </row>
    <row r="1740" spans="1:2" x14ac:dyDescent="0.3">
      <c r="A1740">
        <v>11</v>
      </c>
      <c r="B1740" s="1">
        <v>374.62</v>
      </c>
    </row>
    <row r="1741" spans="1:2" x14ac:dyDescent="0.3">
      <c r="A1741">
        <v>12</v>
      </c>
      <c r="B1741" s="1">
        <v>667.33</v>
      </c>
    </row>
    <row r="1742" spans="1:2" x14ac:dyDescent="0.3">
      <c r="A1742">
        <v>1</v>
      </c>
      <c r="B1742" s="1">
        <v>634.44000000000005</v>
      </c>
    </row>
    <row r="1743" spans="1:2" x14ac:dyDescent="0.3">
      <c r="A1743">
        <v>2</v>
      </c>
      <c r="B1743" s="1">
        <v>513.58000000000004</v>
      </c>
    </row>
    <row r="1744" spans="1:2" x14ac:dyDescent="0.3">
      <c r="A1744">
        <v>3</v>
      </c>
      <c r="B1744" s="1">
        <v>303.45999999999998</v>
      </c>
    </row>
    <row r="1745" spans="1:2" x14ac:dyDescent="0.3">
      <c r="A1745">
        <v>4</v>
      </c>
      <c r="B1745" s="1">
        <v>57.71</v>
      </c>
    </row>
    <row r="1746" spans="1:2" x14ac:dyDescent="0.3">
      <c r="A1746">
        <v>5</v>
      </c>
      <c r="B1746" s="1">
        <v>10.45</v>
      </c>
    </row>
    <row r="1747" spans="1:2" x14ac:dyDescent="0.3">
      <c r="A1747">
        <v>6</v>
      </c>
      <c r="B1747" s="1">
        <v>0</v>
      </c>
    </row>
    <row r="1748" spans="1:2" x14ac:dyDescent="0.3">
      <c r="A1748">
        <v>7</v>
      </c>
      <c r="B1748" s="1">
        <v>0</v>
      </c>
    </row>
    <row r="1749" spans="1:2" x14ac:dyDescent="0.3">
      <c r="A1749">
        <v>8</v>
      </c>
      <c r="B1749" s="1">
        <v>0</v>
      </c>
    </row>
    <row r="1750" spans="1:2" x14ac:dyDescent="0.3">
      <c r="A1750">
        <v>9</v>
      </c>
      <c r="B1750" s="1">
        <v>0</v>
      </c>
    </row>
    <row r="1751" spans="1:2" x14ac:dyDescent="0.3">
      <c r="A1751">
        <v>10</v>
      </c>
      <c r="B1751" s="1">
        <v>53.45</v>
      </c>
    </row>
    <row r="1752" spans="1:2" x14ac:dyDescent="0.3">
      <c r="A1752">
        <v>11</v>
      </c>
      <c r="B1752" s="1">
        <v>376.06</v>
      </c>
    </row>
    <row r="1753" spans="1:2" x14ac:dyDescent="0.3">
      <c r="A1753">
        <v>12</v>
      </c>
      <c r="B1753" s="1">
        <v>666.73</v>
      </c>
    </row>
    <row r="1754" spans="1:2" x14ac:dyDescent="0.3">
      <c r="A1754">
        <v>1</v>
      </c>
      <c r="B1754" s="1">
        <v>632.97</v>
      </c>
    </row>
    <row r="1755" spans="1:2" x14ac:dyDescent="0.3">
      <c r="A1755">
        <v>2</v>
      </c>
      <c r="B1755" s="1">
        <v>511.09</v>
      </c>
    </row>
    <row r="1756" spans="1:2" x14ac:dyDescent="0.3">
      <c r="A1756">
        <v>3</v>
      </c>
      <c r="B1756" s="1">
        <v>304.52</v>
      </c>
    </row>
    <row r="1757" spans="1:2" x14ac:dyDescent="0.3">
      <c r="A1757">
        <v>4</v>
      </c>
      <c r="B1757" s="1">
        <v>58.36</v>
      </c>
    </row>
    <row r="1758" spans="1:2" x14ac:dyDescent="0.3">
      <c r="A1758">
        <v>5</v>
      </c>
      <c r="B1758" s="1">
        <v>10.130000000000001</v>
      </c>
    </row>
    <row r="1759" spans="1:2" x14ac:dyDescent="0.3">
      <c r="A1759">
        <v>6</v>
      </c>
      <c r="B1759" s="1">
        <v>0</v>
      </c>
    </row>
    <row r="1760" spans="1:2" x14ac:dyDescent="0.3">
      <c r="A1760">
        <v>7</v>
      </c>
      <c r="B1760" s="1">
        <v>0</v>
      </c>
    </row>
    <row r="1761" spans="1:2" x14ac:dyDescent="0.3">
      <c r="A1761">
        <v>8</v>
      </c>
      <c r="B1761" s="1">
        <v>0</v>
      </c>
    </row>
    <row r="1762" spans="1:2" x14ac:dyDescent="0.3">
      <c r="A1762">
        <v>9</v>
      </c>
      <c r="B1762" s="1">
        <v>0</v>
      </c>
    </row>
    <row r="1763" spans="1:2" x14ac:dyDescent="0.3">
      <c r="A1763">
        <v>10</v>
      </c>
      <c r="B1763" s="1">
        <v>54.24</v>
      </c>
    </row>
    <row r="1764" spans="1:2" x14ac:dyDescent="0.3">
      <c r="A1764">
        <v>11</v>
      </c>
      <c r="B1764" s="1">
        <v>376.99</v>
      </c>
    </row>
    <row r="1765" spans="1:2" x14ac:dyDescent="0.3">
      <c r="A1765">
        <v>12</v>
      </c>
      <c r="B1765" s="1">
        <v>668.39</v>
      </c>
    </row>
    <row r="1766" spans="1:2" x14ac:dyDescent="0.3">
      <c r="A1766">
        <v>1</v>
      </c>
      <c r="B1766" s="1">
        <v>632.5</v>
      </c>
    </row>
    <row r="1767" spans="1:2" x14ac:dyDescent="0.3">
      <c r="A1767">
        <v>2</v>
      </c>
      <c r="B1767" s="1">
        <v>512.34</v>
      </c>
    </row>
    <row r="1768" spans="1:2" x14ac:dyDescent="0.3">
      <c r="A1768">
        <v>3</v>
      </c>
      <c r="B1768" s="1">
        <v>302.02</v>
      </c>
    </row>
    <row r="1769" spans="1:2" x14ac:dyDescent="0.3">
      <c r="A1769">
        <v>4</v>
      </c>
      <c r="B1769" s="1">
        <v>58.78</v>
      </c>
    </row>
    <row r="1770" spans="1:2" x14ac:dyDescent="0.3">
      <c r="A1770">
        <v>5</v>
      </c>
      <c r="B1770" s="1">
        <v>10.11</v>
      </c>
    </row>
    <row r="1771" spans="1:2" x14ac:dyDescent="0.3">
      <c r="A1771">
        <v>6</v>
      </c>
      <c r="B1771" s="1">
        <v>0</v>
      </c>
    </row>
    <row r="1772" spans="1:2" x14ac:dyDescent="0.3">
      <c r="A1772">
        <v>7</v>
      </c>
      <c r="B1772" s="1">
        <v>0</v>
      </c>
    </row>
    <row r="1773" spans="1:2" x14ac:dyDescent="0.3">
      <c r="A1773">
        <v>8</v>
      </c>
      <c r="B1773" s="1">
        <v>0</v>
      </c>
    </row>
    <row r="1774" spans="1:2" x14ac:dyDescent="0.3">
      <c r="A1774">
        <v>9</v>
      </c>
      <c r="B1774" s="1">
        <v>0</v>
      </c>
    </row>
    <row r="1775" spans="1:2" x14ac:dyDescent="0.3">
      <c r="A1775">
        <v>10</v>
      </c>
      <c r="B1775" s="1">
        <v>54.54</v>
      </c>
    </row>
    <row r="1776" spans="1:2" x14ac:dyDescent="0.3">
      <c r="A1776">
        <v>11</v>
      </c>
      <c r="B1776" s="1">
        <v>373.79</v>
      </c>
    </row>
    <row r="1777" spans="1:2" x14ac:dyDescent="0.3">
      <c r="A1777">
        <v>12</v>
      </c>
      <c r="B1777" s="1">
        <v>667.57</v>
      </c>
    </row>
    <row r="1778" spans="1:2" x14ac:dyDescent="0.3">
      <c r="A1778">
        <v>1</v>
      </c>
      <c r="B1778" s="1">
        <v>632.47</v>
      </c>
    </row>
    <row r="1779" spans="1:2" x14ac:dyDescent="0.3">
      <c r="A1779">
        <v>2</v>
      </c>
      <c r="B1779" s="1">
        <v>512.21</v>
      </c>
    </row>
    <row r="1780" spans="1:2" x14ac:dyDescent="0.3">
      <c r="A1780">
        <v>3</v>
      </c>
      <c r="B1780" s="1">
        <v>302.91000000000003</v>
      </c>
    </row>
    <row r="1781" spans="1:2" x14ac:dyDescent="0.3">
      <c r="A1781">
        <v>4</v>
      </c>
      <c r="B1781" s="1">
        <v>59.8</v>
      </c>
    </row>
    <row r="1782" spans="1:2" x14ac:dyDescent="0.3">
      <c r="A1782">
        <v>5</v>
      </c>
      <c r="B1782" s="1">
        <v>10.49</v>
      </c>
    </row>
    <row r="1783" spans="1:2" x14ac:dyDescent="0.3">
      <c r="A1783">
        <v>6</v>
      </c>
      <c r="B1783" s="1">
        <v>0</v>
      </c>
    </row>
    <row r="1784" spans="1:2" x14ac:dyDescent="0.3">
      <c r="A1784">
        <v>7</v>
      </c>
      <c r="B1784" s="1">
        <v>0</v>
      </c>
    </row>
    <row r="1785" spans="1:2" x14ac:dyDescent="0.3">
      <c r="A1785">
        <v>8</v>
      </c>
      <c r="B1785" s="1">
        <v>0</v>
      </c>
    </row>
    <row r="1786" spans="1:2" x14ac:dyDescent="0.3">
      <c r="A1786">
        <v>9</v>
      </c>
      <c r="B1786" s="1">
        <v>0</v>
      </c>
    </row>
    <row r="1787" spans="1:2" x14ac:dyDescent="0.3">
      <c r="A1787">
        <v>10</v>
      </c>
      <c r="B1787" s="1">
        <v>53.06</v>
      </c>
    </row>
    <row r="1788" spans="1:2" x14ac:dyDescent="0.3">
      <c r="A1788">
        <v>11</v>
      </c>
      <c r="B1788" s="1">
        <v>372.47</v>
      </c>
    </row>
    <row r="1789" spans="1:2" x14ac:dyDescent="0.3">
      <c r="A1789">
        <v>12</v>
      </c>
      <c r="B1789" s="1">
        <v>668.19</v>
      </c>
    </row>
    <row r="1790" spans="1:2" x14ac:dyDescent="0.3">
      <c r="A1790">
        <v>1</v>
      </c>
      <c r="B1790" s="1">
        <v>632.29</v>
      </c>
    </row>
    <row r="1791" spans="1:2" x14ac:dyDescent="0.3">
      <c r="A1791">
        <v>2</v>
      </c>
      <c r="B1791" s="1">
        <v>513.88</v>
      </c>
    </row>
    <row r="1792" spans="1:2" x14ac:dyDescent="0.3">
      <c r="A1792">
        <v>3</v>
      </c>
      <c r="B1792" s="1">
        <v>302.64999999999998</v>
      </c>
    </row>
    <row r="1793" spans="1:2" x14ac:dyDescent="0.3">
      <c r="A1793">
        <v>4</v>
      </c>
      <c r="B1793" s="1">
        <v>60.07</v>
      </c>
    </row>
    <row r="1794" spans="1:2" x14ac:dyDescent="0.3">
      <c r="A1794">
        <v>5</v>
      </c>
      <c r="B1794" s="1">
        <v>10.07</v>
      </c>
    </row>
    <row r="1795" spans="1:2" x14ac:dyDescent="0.3">
      <c r="A1795">
        <v>6</v>
      </c>
      <c r="B1795" s="1">
        <v>0</v>
      </c>
    </row>
    <row r="1796" spans="1:2" x14ac:dyDescent="0.3">
      <c r="A1796">
        <v>7</v>
      </c>
      <c r="B1796" s="1">
        <v>0</v>
      </c>
    </row>
    <row r="1797" spans="1:2" x14ac:dyDescent="0.3">
      <c r="A1797">
        <v>8</v>
      </c>
      <c r="B1797" s="1">
        <v>0</v>
      </c>
    </row>
    <row r="1798" spans="1:2" x14ac:dyDescent="0.3">
      <c r="A1798">
        <v>9</v>
      </c>
      <c r="B1798" s="1">
        <v>0</v>
      </c>
    </row>
    <row r="1799" spans="1:2" x14ac:dyDescent="0.3">
      <c r="A1799">
        <v>10</v>
      </c>
      <c r="B1799" s="1">
        <v>54.55</v>
      </c>
    </row>
    <row r="1800" spans="1:2" x14ac:dyDescent="0.3">
      <c r="A1800">
        <v>11</v>
      </c>
      <c r="B1800" s="1">
        <v>375.24</v>
      </c>
    </row>
    <row r="1801" spans="1:2" x14ac:dyDescent="0.3">
      <c r="A1801">
        <v>12</v>
      </c>
      <c r="B1801" s="1">
        <v>666.42</v>
      </c>
    </row>
    <row r="1802" spans="1:2" x14ac:dyDescent="0.3">
      <c r="A1802">
        <v>1</v>
      </c>
      <c r="B1802" s="1">
        <v>630.27</v>
      </c>
    </row>
    <row r="1803" spans="1:2" x14ac:dyDescent="0.3">
      <c r="A1803">
        <v>2</v>
      </c>
      <c r="B1803" s="1">
        <v>512</v>
      </c>
    </row>
    <row r="1804" spans="1:2" x14ac:dyDescent="0.3">
      <c r="A1804">
        <v>3</v>
      </c>
      <c r="B1804" s="1">
        <v>303.57</v>
      </c>
    </row>
    <row r="1805" spans="1:2" x14ac:dyDescent="0.3">
      <c r="A1805">
        <v>4</v>
      </c>
      <c r="B1805" s="1">
        <v>58.11</v>
      </c>
    </row>
    <row r="1806" spans="1:2" x14ac:dyDescent="0.3">
      <c r="A1806">
        <v>5</v>
      </c>
      <c r="B1806" s="1">
        <v>10.14</v>
      </c>
    </row>
    <row r="1807" spans="1:2" x14ac:dyDescent="0.3">
      <c r="A1807">
        <v>6</v>
      </c>
      <c r="B1807" s="1">
        <v>0</v>
      </c>
    </row>
    <row r="1808" spans="1:2" x14ac:dyDescent="0.3">
      <c r="A1808">
        <v>7</v>
      </c>
      <c r="B1808" s="1">
        <v>0</v>
      </c>
    </row>
    <row r="1809" spans="1:2" x14ac:dyDescent="0.3">
      <c r="A1809">
        <v>8</v>
      </c>
      <c r="B1809" s="1">
        <v>0</v>
      </c>
    </row>
    <row r="1810" spans="1:2" x14ac:dyDescent="0.3">
      <c r="A1810">
        <v>9</v>
      </c>
      <c r="B1810" s="1">
        <v>0</v>
      </c>
    </row>
    <row r="1811" spans="1:2" x14ac:dyDescent="0.3">
      <c r="A1811">
        <v>10</v>
      </c>
      <c r="B1811" s="1">
        <v>52.67</v>
      </c>
    </row>
    <row r="1812" spans="1:2" x14ac:dyDescent="0.3">
      <c r="A1812">
        <v>11</v>
      </c>
      <c r="B1812" s="1">
        <v>375.16</v>
      </c>
    </row>
    <row r="1813" spans="1:2" x14ac:dyDescent="0.3">
      <c r="A1813">
        <v>12</v>
      </c>
      <c r="B1813" s="1">
        <v>667.59</v>
      </c>
    </row>
    <row r="1814" spans="1:2" x14ac:dyDescent="0.3">
      <c r="A1814">
        <v>1</v>
      </c>
      <c r="B1814" s="1">
        <v>633</v>
      </c>
    </row>
    <row r="1815" spans="1:2" x14ac:dyDescent="0.3">
      <c r="A1815">
        <v>2</v>
      </c>
      <c r="B1815" s="1">
        <v>512.42999999999995</v>
      </c>
    </row>
    <row r="1816" spans="1:2" x14ac:dyDescent="0.3">
      <c r="A1816">
        <v>3</v>
      </c>
      <c r="B1816" s="1">
        <v>301.3</v>
      </c>
    </row>
    <row r="1817" spans="1:2" x14ac:dyDescent="0.3">
      <c r="A1817">
        <v>4</v>
      </c>
      <c r="B1817" s="1">
        <v>59.61</v>
      </c>
    </row>
    <row r="1818" spans="1:2" x14ac:dyDescent="0.3">
      <c r="A1818">
        <v>5</v>
      </c>
      <c r="B1818" s="1">
        <v>10.5</v>
      </c>
    </row>
    <row r="1819" spans="1:2" x14ac:dyDescent="0.3">
      <c r="A1819">
        <v>6</v>
      </c>
      <c r="B1819" s="1">
        <v>0</v>
      </c>
    </row>
    <row r="1820" spans="1:2" x14ac:dyDescent="0.3">
      <c r="A1820">
        <v>7</v>
      </c>
      <c r="B1820" s="1">
        <v>0</v>
      </c>
    </row>
    <row r="1821" spans="1:2" x14ac:dyDescent="0.3">
      <c r="A1821">
        <v>8</v>
      </c>
      <c r="B1821" s="1">
        <v>0</v>
      </c>
    </row>
    <row r="1822" spans="1:2" x14ac:dyDescent="0.3">
      <c r="A1822">
        <v>9</v>
      </c>
      <c r="B1822" s="1">
        <v>0</v>
      </c>
    </row>
    <row r="1823" spans="1:2" x14ac:dyDescent="0.3">
      <c r="A1823">
        <v>10</v>
      </c>
      <c r="B1823" s="1">
        <v>53.47</v>
      </c>
    </row>
    <row r="1824" spans="1:2" x14ac:dyDescent="0.3">
      <c r="A1824">
        <v>11</v>
      </c>
      <c r="B1824" s="1">
        <v>377.02</v>
      </c>
    </row>
    <row r="1825" spans="1:2" x14ac:dyDescent="0.3">
      <c r="A1825">
        <v>12</v>
      </c>
      <c r="B1825" s="1">
        <v>668.11</v>
      </c>
    </row>
    <row r="1826" spans="1:2" x14ac:dyDescent="0.3">
      <c r="A1826">
        <v>1</v>
      </c>
      <c r="B1826" s="1">
        <v>633.33000000000004</v>
      </c>
    </row>
    <row r="1827" spans="1:2" x14ac:dyDescent="0.3">
      <c r="A1827">
        <v>2</v>
      </c>
      <c r="B1827" s="1">
        <v>513.98</v>
      </c>
    </row>
    <row r="1828" spans="1:2" x14ac:dyDescent="0.3">
      <c r="A1828">
        <v>3</v>
      </c>
      <c r="B1828" s="1">
        <v>301.52</v>
      </c>
    </row>
    <row r="1829" spans="1:2" x14ac:dyDescent="0.3">
      <c r="A1829">
        <v>4</v>
      </c>
      <c r="B1829" s="1">
        <v>58.6</v>
      </c>
    </row>
    <row r="1830" spans="1:2" x14ac:dyDescent="0.3">
      <c r="A1830">
        <v>5</v>
      </c>
      <c r="B1830" s="1">
        <v>10.61</v>
      </c>
    </row>
    <row r="1831" spans="1:2" x14ac:dyDescent="0.3">
      <c r="A1831">
        <v>6</v>
      </c>
      <c r="B1831" s="1">
        <v>0</v>
      </c>
    </row>
    <row r="1832" spans="1:2" x14ac:dyDescent="0.3">
      <c r="A1832">
        <v>7</v>
      </c>
      <c r="B1832" s="1">
        <v>0</v>
      </c>
    </row>
    <row r="1833" spans="1:2" x14ac:dyDescent="0.3">
      <c r="A1833">
        <v>8</v>
      </c>
      <c r="B1833" s="1">
        <v>0</v>
      </c>
    </row>
    <row r="1834" spans="1:2" x14ac:dyDescent="0.3">
      <c r="A1834">
        <v>9</v>
      </c>
      <c r="B1834" s="1">
        <v>0</v>
      </c>
    </row>
    <row r="1835" spans="1:2" x14ac:dyDescent="0.3">
      <c r="A1835">
        <v>10</v>
      </c>
      <c r="B1835" s="1">
        <v>52.72</v>
      </c>
    </row>
    <row r="1836" spans="1:2" x14ac:dyDescent="0.3">
      <c r="A1836">
        <v>11</v>
      </c>
      <c r="B1836" s="1">
        <v>372.63</v>
      </c>
    </row>
    <row r="1837" spans="1:2" x14ac:dyDescent="0.3">
      <c r="A1837">
        <v>12</v>
      </c>
      <c r="B1837" s="1">
        <v>668.67</v>
      </c>
    </row>
    <row r="1838" spans="1:2" x14ac:dyDescent="0.3">
      <c r="A1838">
        <v>1</v>
      </c>
      <c r="B1838" s="1">
        <v>632.89</v>
      </c>
    </row>
    <row r="1839" spans="1:2" x14ac:dyDescent="0.3">
      <c r="A1839">
        <v>2</v>
      </c>
      <c r="B1839" s="1">
        <v>509.95</v>
      </c>
    </row>
    <row r="1840" spans="1:2" x14ac:dyDescent="0.3">
      <c r="A1840">
        <v>3</v>
      </c>
      <c r="B1840" s="1">
        <v>300.98</v>
      </c>
    </row>
    <row r="1841" spans="1:2" x14ac:dyDescent="0.3">
      <c r="A1841">
        <v>4</v>
      </c>
      <c r="B1841" s="1">
        <v>58.93</v>
      </c>
    </row>
    <row r="1842" spans="1:2" x14ac:dyDescent="0.3">
      <c r="A1842">
        <v>5</v>
      </c>
      <c r="B1842" s="1">
        <v>10.35</v>
      </c>
    </row>
    <row r="1843" spans="1:2" x14ac:dyDescent="0.3">
      <c r="A1843">
        <v>6</v>
      </c>
      <c r="B1843" s="1">
        <v>0</v>
      </c>
    </row>
    <row r="1844" spans="1:2" x14ac:dyDescent="0.3">
      <c r="A1844">
        <v>7</v>
      </c>
      <c r="B1844" s="1">
        <v>0</v>
      </c>
    </row>
    <row r="1845" spans="1:2" x14ac:dyDescent="0.3">
      <c r="A1845">
        <v>8</v>
      </c>
      <c r="B1845" s="1">
        <v>0</v>
      </c>
    </row>
    <row r="1846" spans="1:2" x14ac:dyDescent="0.3">
      <c r="A1846">
        <v>9</v>
      </c>
      <c r="B1846" s="1">
        <v>0</v>
      </c>
    </row>
    <row r="1847" spans="1:2" x14ac:dyDescent="0.3">
      <c r="A1847">
        <v>10</v>
      </c>
      <c r="B1847" s="1">
        <v>53.17</v>
      </c>
    </row>
    <row r="1848" spans="1:2" x14ac:dyDescent="0.3">
      <c r="A1848">
        <v>11</v>
      </c>
      <c r="B1848" s="1">
        <v>374.91</v>
      </c>
    </row>
    <row r="1849" spans="1:2" x14ac:dyDescent="0.3">
      <c r="A1849">
        <v>12</v>
      </c>
      <c r="B1849" s="1">
        <v>666.9</v>
      </c>
    </row>
    <row r="1850" spans="1:2" x14ac:dyDescent="0.3">
      <c r="A1850">
        <v>1</v>
      </c>
      <c r="B1850" s="1">
        <v>634.34</v>
      </c>
    </row>
    <row r="1851" spans="1:2" x14ac:dyDescent="0.3">
      <c r="A1851">
        <v>2</v>
      </c>
      <c r="B1851" s="1">
        <v>511.59</v>
      </c>
    </row>
    <row r="1852" spans="1:2" x14ac:dyDescent="0.3">
      <c r="A1852">
        <v>3</v>
      </c>
      <c r="B1852" s="1">
        <v>301.64</v>
      </c>
    </row>
    <row r="1853" spans="1:2" x14ac:dyDescent="0.3">
      <c r="A1853">
        <v>4</v>
      </c>
      <c r="B1853" s="1">
        <v>58.75</v>
      </c>
    </row>
    <row r="1854" spans="1:2" x14ac:dyDescent="0.3">
      <c r="A1854">
        <v>5</v>
      </c>
      <c r="B1854" s="1">
        <v>10.69</v>
      </c>
    </row>
    <row r="1855" spans="1:2" x14ac:dyDescent="0.3">
      <c r="A1855">
        <v>6</v>
      </c>
      <c r="B1855" s="1">
        <v>0</v>
      </c>
    </row>
    <row r="1856" spans="1:2" x14ac:dyDescent="0.3">
      <c r="A1856">
        <v>7</v>
      </c>
      <c r="B1856" s="1">
        <v>0</v>
      </c>
    </row>
    <row r="1857" spans="1:2" x14ac:dyDescent="0.3">
      <c r="A1857">
        <v>8</v>
      </c>
      <c r="B1857" s="1">
        <v>0</v>
      </c>
    </row>
    <row r="1858" spans="1:2" x14ac:dyDescent="0.3">
      <c r="A1858">
        <v>9</v>
      </c>
      <c r="B1858" s="1">
        <v>0</v>
      </c>
    </row>
    <row r="1859" spans="1:2" x14ac:dyDescent="0.3">
      <c r="A1859">
        <v>10</v>
      </c>
      <c r="B1859" s="1">
        <v>53.59</v>
      </c>
    </row>
    <row r="1860" spans="1:2" x14ac:dyDescent="0.3">
      <c r="A1860">
        <v>11</v>
      </c>
      <c r="B1860" s="1">
        <v>374.02</v>
      </c>
    </row>
    <row r="1861" spans="1:2" x14ac:dyDescent="0.3">
      <c r="A1861">
        <v>12</v>
      </c>
      <c r="B1861" s="1">
        <v>666.8</v>
      </c>
    </row>
    <row r="1862" spans="1:2" x14ac:dyDescent="0.3">
      <c r="A1862">
        <v>1</v>
      </c>
      <c r="B1862" s="1">
        <v>635.77</v>
      </c>
    </row>
    <row r="1863" spans="1:2" x14ac:dyDescent="0.3">
      <c r="A1863">
        <v>2</v>
      </c>
      <c r="B1863" s="1">
        <v>512.03</v>
      </c>
    </row>
    <row r="1864" spans="1:2" x14ac:dyDescent="0.3">
      <c r="A1864">
        <v>3</v>
      </c>
      <c r="B1864" s="1">
        <v>301.83</v>
      </c>
    </row>
    <row r="1865" spans="1:2" x14ac:dyDescent="0.3">
      <c r="A1865">
        <v>4</v>
      </c>
      <c r="B1865" s="1">
        <v>59.14</v>
      </c>
    </row>
    <row r="1866" spans="1:2" x14ac:dyDescent="0.3">
      <c r="A1866">
        <v>5</v>
      </c>
      <c r="B1866" s="1">
        <v>10.220000000000001</v>
      </c>
    </row>
    <row r="1867" spans="1:2" x14ac:dyDescent="0.3">
      <c r="A1867">
        <v>6</v>
      </c>
      <c r="B1867" s="1">
        <v>0</v>
      </c>
    </row>
    <row r="1868" spans="1:2" x14ac:dyDescent="0.3">
      <c r="A1868">
        <v>7</v>
      </c>
      <c r="B1868" s="1">
        <v>0</v>
      </c>
    </row>
    <row r="1869" spans="1:2" x14ac:dyDescent="0.3">
      <c r="A1869">
        <v>8</v>
      </c>
      <c r="B1869" s="1">
        <v>0</v>
      </c>
    </row>
    <row r="1870" spans="1:2" x14ac:dyDescent="0.3">
      <c r="A1870">
        <v>9</v>
      </c>
      <c r="B1870" s="1">
        <v>0</v>
      </c>
    </row>
    <row r="1871" spans="1:2" x14ac:dyDescent="0.3">
      <c r="A1871">
        <v>10</v>
      </c>
      <c r="B1871" s="1">
        <v>53.95</v>
      </c>
    </row>
    <row r="1872" spans="1:2" x14ac:dyDescent="0.3">
      <c r="A1872">
        <v>11</v>
      </c>
      <c r="B1872" s="1">
        <v>374.48</v>
      </c>
    </row>
    <row r="1873" spans="1:2" x14ac:dyDescent="0.3">
      <c r="A1873">
        <v>12</v>
      </c>
      <c r="B1873" s="1">
        <v>667.66</v>
      </c>
    </row>
    <row r="1874" spans="1:2" x14ac:dyDescent="0.3">
      <c r="A1874">
        <v>1</v>
      </c>
      <c r="B1874" s="1">
        <v>634.1</v>
      </c>
    </row>
    <row r="1875" spans="1:2" x14ac:dyDescent="0.3">
      <c r="A1875">
        <v>2</v>
      </c>
      <c r="B1875" s="1">
        <v>512.71</v>
      </c>
    </row>
    <row r="1876" spans="1:2" x14ac:dyDescent="0.3">
      <c r="A1876">
        <v>3</v>
      </c>
      <c r="B1876" s="1">
        <v>301.2</v>
      </c>
    </row>
    <row r="1877" spans="1:2" x14ac:dyDescent="0.3">
      <c r="A1877">
        <v>4</v>
      </c>
      <c r="B1877" s="1">
        <v>58.77</v>
      </c>
    </row>
    <row r="1878" spans="1:2" x14ac:dyDescent="0.3">
      <c r="A1878">
        <v>5</v>
      </c>
      <c r="B1878" s="1">
        <v>10.23</v>
      </c>
    </row>
    <row r="1879" spans="1:2" x14ac:dyDescent="0.3">
      <c r="A1879">
        <v>6</v>
      </c>
      <c r="B1879" s="1">
        <v>0</v>
      </c>
    </row>
    <row r="1880" spans="1:2" x14ac:dyDescent="0.3">
      <c r="A1880">
        <v>7</v>
      </c>
      <c r="B1880" s="1">
        <v>0</v>
      </c>
    </row>
    <row r="1881" spans="1:2" x14ac:dyDescent="0.3">
      <c r="A1881">
        <v>8</v>
      </c>
      <c r="B1881" s="1">
        <v>0</v>
      </c>
    </row>
    <row r="1882" spans="1:2" x14ac:dyDescent="0.3">
      <c r="A1882">
        <v>9</v>
      </c>
      <c r="B1882" s="1">
        <v>0</v>
      </c>
    </row>
    <row r="1883" spans="1:2" x14ac:dyDescent="0.3">
      <c r="A1883">
        <v>10</v>
      </c>
      <c r="B1883" s="1">
        <v>52.21</v>
      </c>
    </row>
    <row r="1884" spans="1:2" x14ac:dyDescent="0.3">
      <c r="A1884">
        <v>11</v>
      </c>
      <c r="B1884" s="1">
        <v>374.84</v>
      </c>
    </row>
    <row r="1885" spans="1:2" x14ac:dyDescent="0.3">
      <c r="A1885">
        <v>12</v>
      </c>
      <c r="B1885" s="1">
        <v>666.04</v>
      </c>
    </row>
    <row r="1886" spans="1:2" x14ac:dyDescent="0.3">
      <c r="A1886">
        <v>1</v>
      </c>
      <c r="B1886" s="1">
        <v>632.21</v>
      </c>
    </row>
    <row r="1887" spans="1:2" x14ac:dyDescent="0.3">
      <c r="A1887">
        <v>2</v>
      </c>
      <c r="B1887" s="1">
        <v>514.57000000000005</v>
      </c>
    </row>
    <row r="1888" spans="1:2" x14ac:dyDescent="0.3">
      <c r="A1888">
        <v>3</v>
      </c>
      <c r="B1888" s="1">
        <v>304.95</v>
      </c>
    </row>
    <row r="1889" spans="1:2" x14ac:dyDescent="0.3">
      <c r="A1889">
        <v>4</v>
      </c>
      <c r="B1889" s="1">
        <v>58.82</v>
      </c>
    </row>
    <row r="1890" spans="1:2" x14ac:dyDescent="0.3">
      <c r="A1890">
        <v>5</v>
      </c>
      <c r="B1890" s="1">
        <v>9.8699999999999992</v>
      </c>
    </row>
    <row r="1891" spans="1:2" x14ac:dyDescent="0.3">
      <c r="A1891">
        <v>6</v>
      </c>
      <c r="B1891" s="1">
        <v>0</v>
      </c>
    </row>
    <row r="1892" spans="1:2" x14ac:dyDescent="0.3">
      <c r="A1892">
        <v>7</v>
      </c>
      <c r="B1892" s="1">
        <v>0</v>
      </c>
    </row>
    <row r="1893" spans="1:2" x14ac:dyDescent="0.3">
      <c r="A1893">
        <v>8</v>
      </c>
      <c r="B1893" s="1">
        <v>0</v>
      </c>
    </row>
    <row r="1894" spans="1:2" x14ac:dyDescent="0.3">
      <c r="A1894">
        <v>9</v>
      </c>
      <c r="B1894" s="1">
        <v>0</v>
      </c>
    </row>
    <row r="1895" spans="1:2" x14ac:dyDescent="0.3">
      <c r="A1895">
        <v>10</v>
      </c>
      <c r="B1895" s="1">
        <v>53.49</v>
      </c>
    </row>
    <row r="1896" spans="1:2" x14ac:dyDescent="0.3">
      <c r="A1896">
        <v>11</v>
      </c>
      <c r="B1896" s="1">
        <v>373.52</v>
      </c>
    </row>
    <row r="1897" spans="1:2" x14ac:dyDescent="0.3">
      <c r="A1897">
        <v>12</v>
      </c>
      <c r="B1897" s="1">
        <v>665.97</v>
      </c>
    </row>
    <row r="1898" spans="1:2" x14ac:dyDescent="0.3">
      <c r="A1898">
        <v>1</v>
      </c>
      <c r="B1898" s="1">
        <v>633.6</v>
      </c>
    </row>
    <row r="1899" spans="1:2" x14ac:dyDescent="0.3">
      <c r="A1899">
        <v>2</v>
      </c>
      <c r="B1899" s="1">
        <v>510.73</v>
      </c>
    </row>
    <row r="1900" spans="1:2" x14ac:dyDescent="0.3">
      <c r="A1900">
        <v>3</v>
      </c>
      <c r="B1900" s="1">
        <v>302.16000000000003</v>
      </c>
    </row>
    <row r="1901" spans="1:2" x14ac:dyDescent="0.3">
      <c r="A1901">
        <v>4</v>
      </c>
      <c r="B1901" s="1">
        <v>59.58</v>
      </c>
    </row>
    <row r="1902" spans="1:2" x14ac:dyDescent="0.3">
      <c r="A1902">
        <v>5</v>
      </c>
      <c r="B1902" s="1">
        <v>10.58</v>
      </c>
    </row>
    <row r="1903" spans="1:2" x14ac:dyDescent="0.3">
      <c r="A1903">
        <v>6</v>
      </c>
      <c r="B1903" s="1">
        <v>0</v>
      </c>
    </row>
    <row r="1904" spans="1:2" x14ac:dyDescent="0.3">
      <c r="A1904">
        <v>7</v>
      </c>
      <c r="B1904" s="1">
        <v>0</v>
      </c>
    </row>
    <row r="1905" spans="1:2" x14ac:dyDescent="0.3">
      <c r="A1905">
        <v>8</v>
      </c>
      <c r="B1905" s="1">
        <v>0</v>
      </c>
    </row>
    <row r="1906" spans="1:2" x14ac:dyDescent="0.3">
      <c r="A1906">
        <v>9</v>
      </c>
      <c r="B1906" s="1">
        <v>0</v>
      </c>
    </row>
    <row r="1907" spans="1:2" x14ac:dyDescent="0.3">
      <c r="A1907">
        <v>10</v>
      </c>
      <c r="B1907" s="1">
        <v>52.88</v>
      </c>
    </row>
    <row r="1908" spans="1:2" x14ac:dyDescent="0.3">
      <c r="A1908">
        <v>11</v>
      </c>
      <c r="B1908" s="1">
        <v>373.52</v>
      </c>
    </row>
    <row r="1909" spans="1:2" x14ac:dyDescent="0.3">
      <c r="A1909">
        <v>12</v>
      </c>
      <c r="B1909" s="1">
        <v>667.27</v>
      </c>
    </row>
    <row r="1910" spans="1:2" x14ac:dyDescent="0.3">
      <c r="A1910">
        <v>1</v>
      </c>
      <c r="B1910" s="1">
        <v>637.11</v>
      </c>
    </row>
    <row r="1911" spans="1:2" x14ac:dyDescent="0.3">
      <c r="A1911">
        <v>2</v>
      </c>
      <c r="B1911" s="1">
        <v>511.99</v>
      </c>
    </row>
    <row r="1912" spans="1:2" x14ac:dyDescent="0.3">
      <c r="A1912">
        <v>3</v>
      </c>
      <c r="B1912" s="1">
        <v>302.27999999999997</v>
      </c>
    </row>
    <row r="1913" spans="1:2" x14ac:dyDescent="0.3">
      <c r="A1913">
        <v>4</v>
      </c>
      <c r="B1913" s="1">
        <v>59.42</v>
      </c>
    </row>
    <row r="1914" spans="1:2" x14ac:dyDescent="0.3">
      <c r="A1914">
        <v>5</v>
      </c>
      <c r="B1914" s="1">
        <v>10.52</v>
      </c>
    </row>
    <row r="1915" spans="1:2" x14ac:dyDescent="0.3">
      <c r="A1915">
        <v>6</v>
      </c>
      <c r="B1915" s="1">
        <v>0</v>
      </c>
    </row>
    <row r="1916" spans="1:2" x14ac:dyDescent="0.3">
      <c r="A1916">
        <v>7</v>
      </c>
      <c r="B1916" s="1">
        <v>0</v>
      </c>
    </row>
    <row r="1917" spans="1:2" x14ac:dyDescent="0.3">
      <c r="A1917">
        <v>8</v>
      </c>
      <c r="B1917" s="1">
        <v>0</v>
      </c>
    </row>
    <row r="1918" spans="1:2" x14ac:dyDescent="0.3">
      <c r="A1918">
        <v>9</v>
      </c>
      <c r="B1918" s="1">
        <v>0</v>
      </c>
    </row>
    <row r="1919" spans="1:2" x14ac:dyDescent="0.3">
      <c r="A1919">
        <v>10</v>
      </c>
      <c r="B1919" s="1">
        <v>53.57</v>
      </c>
    </row>
    <row r="1920" spans="1:2" x14ac:dyDescent="0.3">
      <c r="A1920">
        <v>11</v>
      </c>
      <c r="B1920" s="1">
        <v>374.07</v>
      </c>
    </row>
    <row r="1921" spans="1:2" x14ac:dyDescent="0.3">
      <c r="A1921">
        <v>12</v>
      </c>
      <c r="B1921" s="1">
        <v>667.59</v>
      </c>
    </row>
    <row r="1922" spans="1:2" x14ac:dyDescent="0.3">
      <c r="A1922">
        <v>1</v>
      </c>
      <c r="B1922" s="1">
        <v>635.13</v>
      </c>
    </row>
    <row r="1923" spans="1:2" x14ac:dyDescent="0.3">
      <c r="A1923">
        <v>2</v>
      </c>
      <c r="B1923" s="1">
        <v>511.55</v>
      </c>
    </row>
    <row r="1924" spans="1:2" x14ac:dyDescent="0.3">
      <c r="A1924">
        <v>3</v>
      </c>
      <c r="B1924" s="1">
        <v>303.24</v>
      </c>
    </row>
    <row r="1925" spans="1:2" x14ac:dyDescent="0.3">
      <c r="A1925">
        <v>4</v>
      </c>
      <c r="B1925" s="1">
        <v>58.72</v>
      </c>
    </row>
    <row r="1926" spans="1:2" x14ac:dyDescent="0.3">
      <c r="A1926">
        <v>5</v>
      </c>
      <c r="B1926" s="1">
        <v>10.84</v>
      </c>
    </row>
    <row r="1927" spans="1:2" x14ac:dyDescent="0.3">
      <c r="A1927">
        <v>6</v>
      </c>
      <c r="B1927" s="1">
        <v>0</v>
      </c>
    </row>
    <row r="1928" spans="1:2" x14ac:dyDescent="0.3">
      <c r="A1928">
        <v>7</v>
      </c>
      <c r="B1928" s="1">
        <v>0</v>
      </c>
    </row>
    <row r="1929" spans="1:2" x14ac:dyDescent="0.3">
      <c r="A1929">
        <v>8</v>
      </c>
      <c r="B1929" s="1">
        <v>0</v>
      </c>
    </row>
    <row r="1930" spans="1:2" x14ac:dyDescent="0.3">
      <c r="A1930">
        <v>9</v>
      </c>
      <c r="B1930" s="1">
        <v>0</v>
      </c>
    </row>
    <row r="1931" spans="1:2" x14ac:dyDescent="0.3">
      <c r="A1931">
        <v>10</v>
      </c>
      <c r="B1931" s="1">
        <v>54.24</v>
      </c>
    </row>
    <row r="1932" spans="1:2" x14ac:dyDescent="0.3">
      <c r="A1932">
        <v>11</v>
      </c>
      <c r="B1932" s="1">
        <v>376.59</v>
      </c>
    </row>
    <row r="1933" spans="1:2" x14ac:dyDescent="0.3">
      <c r="A1933">
        <v>12</v>
      </c>
      <c r="B1933" s="1">
        <v>666.05</v>
      </c>
    </row>
    <row r="1934" spans="1:2" x14ac:dyDescent="0.3">
      <c r="A1934">
        <v>1</v>
      </c>
      <c r="B1934" s="1">
        <v>635.69000000000005</v>
      </c>
    </row>
    <row r="1935" spans="1:2" x14ac:dyDescent="0.3">
      <c r="A1935">
        <v>2</v>
      </c>
      <c r="B1935" s="1">
        <v>512.57000000000005</v>
      </c>
    </row>
    <row r="1936" spans="1:2" x14ac:dyDescent="0.3">
      <c r="A1936">
        <v>3</v>
      </c>
      <c r="B1936" s="1">
        <v>301.18</v>
      </c>
    </row>
    <row r="1937" spans="1:2" x14ac:dyDescent="0.3">
      <c r="A1937">
        <v>4</v>
      </c>
      <c r="B1937" s="1">
        <v>59.74</v>
      </c>
    </row>
    <row r="1938" spans="1:2" x14ac:dyDescent="0.3">
      <c r="A1938">
        <v>5</v>
      </c>
      <c r="B1938" s="1">
        <v>10.61</v>
      </c>
    </row>
    <row r="1939" spans="1:2" x14ac:dyDescent="0.3">
      <c r="A1939">
        <v>6</v>
      </c>
      <c r="B1939" s="1">
        <v>0</v>
      </c>
    </row>
    <row r="1940" spans="1:2" x14ac:dyDescent="0.3">
      <c r="A1940">
        <v>7</v>
      </c>
      <c r="B1940" s="1">
        <v>0</v>
      </c>
    </row>
    <row r="1941" spans="1:2" x14ac:dyDescent="0.3">
      <c r="A1941">
        <v>8</v>
      </c>
      <c r="B1941" s="1">
        <v>0</v>
      </c>
    </row>
    <row r="1942" spans="1:2" x14ac:dyDescent="0.3">
      <c r="A1942">
        <v>9</v>
      </c>
      <c r="B1942" s="1">
        <v>0</v>
      </c>
    </row>
    <row r="1943" spans="1:2" x14ac:dyDescent="0.3">
      <c r="A1943">
        <v>10</v>
      </c>
      <c r="B1943" s="1">
        <v>53.08</v>
      </c>
    </row>
    <row r="1944" spans="1:2" x14ac:dyDescent="0.3">
      <c r="A1944">
        <v>11</v>
      </c>
      <c r="B1944" s="1">
        <v>373.65</v>
      </c>
    </row>
    <row r="1945" spans="1:2" x14ac:dyDescent="0.3">
      <c r="A1945">
        <v>12</v>
      </c>
      <c r="B1945" s="1">
        <v>665.65</v>
      </c>
    </row>
    <row r="1946" spans="1:2" x14ac:dyDescent="0.3">
      <c r="A1946">
        <v>1</v>
      </c>
      <c r="B1946" s="1">
        <v>635.25</v>
      </c>
    </row>
    <row r="1947" spans="1:2" x14ac:dyDescent="0.3">
      <c r="A1947">
        <v>2</v>
      </c>
      <c r="B1947" s="1">
        <v>511.33</v>
      </c>
    </row>
    <row r="1948" spans="1:2" x14ac:dyDescent="0.3">
      <c r="A1948">
        <v>3</v>
      </c>
      <c r="B1948" s="1">
        <v>302.18</v>
      </c>
    </row>
    <row r="1949" spans="1:2" x14ac:dyDescent="0.3">
      <c r="A1949">
        <v>4</v>
      </c>
      <c r="B1949" s="1">
        <v>58.64</v>
      </c>
    </row>
    <row r="1950" spans="1:2" x14ac:dyDescent="0.3">
      <c r="A1950">
        <v>5</v>
      </c>
      <c r="B1950" s="1">
        <v>10.29</v>
      </c>
    </row>
    <row r="1951" spans="1:2" x14ac:dyDescent="0.3">
      <c r="A1951">
        <v>6</v>
      </c>
      <c r="B1951" s="1">
        <v>0</v>
      </c>
    </row>
    <row r="1952" spans="1:2" x14ac:dyDescent="0.3">
      <c r="A1952">
        <v>7</v>
      </c>
      <c r="B1952" s="1">
        <v>0</v>
      </c>
    </row>
    <row r="1953" spans="1:2" x14ac:dyDescent="0.3">
      <c r="A1953">
        <v>8</v>
      </c>
      <c r="B1953" s="1">
        <v>0</v>
      </c>
    </row>
    <row r="1954" spans="1:2" x14ac:dyDescent="0.3">
      <c r="A1954">
        <v>9</v>
      </c>
      <c r="B1954" s="1">
        <v>0</v>
      </c>
    </row>
    <row r="1955" spans="1:2" x14ac:dyDescent="0.3">
      <c r="A1955">
        <v>10</v>
      </c>
      <c r="B1955" s="1">
        <v>53.18</v>
      </c>
    </row>
    <row r="1956" spans="1:2" x14ac:dyDescent="0.3">
      <c r="A1956">
        <v>11</v>
      </c>
      <c r="B1956" s="1">
        <v>376.13</v>
      </c>
    </row>
    <row r="1957" spans="1:2" x14ac:dyDescent="0.3">
      <c r="A1957">
        <v>12</v>
      </c>
      <c r="B1957" s="1">
        <v>665.79</v>
      </c>
    </row>
    <row r="1958" spans="1:2" x14ac:dyDescent="0.3">
      <c r="A1958">
        <v>1</v>
      </c>
      <c r="B1958" s="1">
        <v>635.44000000000005</v>
      </c>
    </row>
    <row r="1959" spans="1:2" x14ac:dyDescent="0.3">
      <c r="A1959">
        <v>2</v>
      </c>
      <c r="B1959" s="1">
        <v>512.62</v>
      </c>
    </row>
    <row r="1960" spans="1:2" x14ac:dyDescent="0.3">
      <c r="A1960">
        <v>3</v>
      </c>
      <c r="B1960" s="1">
        <v>302.11</v>
      </c>
    </row>
    <row r="1961" spans="1:2" x14ac:dyDescent="0.3">
      <c r="A1961">
        <v>4</v>
      </c>
      <c r="B1961" s="1">
        <v>58.9</v>
      </c>
    </row>
    <row r="1962" spans="1:2" x14ac:dyDescent="0.3">
      <c r="A1962">
        <v>5</v>
      </c>
      <c r="B1962" s="1">
        <v>10.27</v>
      </c>
    </row>
    <row r="1963" spans="1:2" x14ac:dyDescent="0.3">
      <c r="A1963">
        <v>6</v>
      </c>
      <c r="B1963" s="1">
        <v>0</v>
      </c>
    </row>
    <row r="1964" spans="1:2" x14ac:dyDescent="0.3">
      <c r="A1964">
        <v>7</v>
      </c>
      <c r="B1964" s="1">
        <v>0</v>
      </c>
    </row>
    <row r="1965" spans="1:2" x14ac:dyDescent="0.3">
      <c r="A1965">
        <v>8</v>
      </c>
      <c r="B1965" s="1">
        <v>0</v>
      </c>
    </row>
    <row r="1966" spans="1:2" x14ac:dyDescent="0.3">
      <c r="A1966">
        <v>9</v>
      </c>
      <c r="B1966" s="1">
        <v>0</v>
      </c>
    </row>
    <row r="1967" spans="1:2" x14ac:dyDescent="0.3">
      <c r="A1967">
        <v>10</v>
      </c>
      <c r="B1967" s="1">
        <v>53.94</v>
      </c>
    </row>
    <row r="1968" spans="1:2" x14ac:dyDescent="0.3">
      <c r="A1968">
        <v>11</v>
      </c>
      <c r="B1968" s="1">
        <v>373.82</v>
      </c>
    </row>
    <row r="1969" spans="1:2" x14ac:dyDescent="0.3">
      <c r="A1969">
        <v>12</v>
      </c>
      <c r="B1969" s="1">
        <v>664.92</v>
      </c>
    </row>
    <row r="1970" spans="1:2" x14ac:dyDescent="0.3">
      <c r="A1970">
        <v>1</v>
      </c>
      <c r="B1970" s="1">
        <v>633.69000000000005</v>
      </c>
    </row>
    <row r="1971" spans="1:2" x14ac:dyDescent="0.3">
      <c r="A1971">
        <v>2</v>
      </c>
      <c r="B1971" s="1">
        <v>512.94000000000005</v>
      </c>
    </row>
    <row r="1972" spans="1:2" x14ac:dyDescent="0.3">
      <c r="A1972">
        <v>3</v>
      </c>
      <c r="B1972" s="1">
        <v>303.22000000000003</v>
      </c>
    </row>
    <row r="1973" spans="1:2" x14ac:dyDescent="0.3">
      <c r="A1973">
        <v>4</v>
      </c>
      <c r="B1973" s="1">
        <v>59.07</v>
      </c>
    </row>
    <row r="1974" spans="1:2" x14ac:dyDescent="0.3">
      <c r="A1974">
        <v>5</v>
      </c>
      <c r="B1974" s="1">
        <v>10.45</v>
      </c>
    </row>
    <row r="1975" spans="1:2" x14ac:dyDescent="0.3">
      <c r="A1975">
        <v>6</v>
      </c>
      <c r="B1975" s="1">
        <v>0</v>
      </c>
    </row>
    <row r="1976" spans="1:2" x14ac:dyDescent="0.3">
      <c r="A1976">
        <v>7</v>
      </c>
      <c r="B1976" s="1">
        <v>0</v>
      </c>
    </row>
    <row r="1977" spans="1:2" x14ac:dyDescent="0.3">
      <c r="A1977">
        <v>8</v>
      </c>
      <c r="B1977" s="1">
        <v>0</v>
      </c>
    </row>
    <row r="1978" spans="1:2" x14ac:dyDescent="0.3">
      <c r="A1978">
        <v>9</v>
      </c>
      <c r="B1978" s="1">
        <v>0</v>
      </c>
    </row>
    <row r="1979" spans="1:2" x14ac:dyDescent="0.3">
      <c r="A1979">
        <v>10</v>
      </c>
      <c r="B1979" s="1">
        <v>53.19</v>
      </c>
    </row>
    <row r="1980" spans="1:2" x14ac:dyDescent="0.3">
      <c r="A1980">
        <v>11</v>
      </c>
      <c r="B1980" s="1">
        <v>376.72</v>
      </c>
    </row>
    <row r="1981" spans="1:2" x14ac:dyDescent="0.3">
      <c r="A1981">
        <v>12</v>
      </c>
      <c r="B1981" s="1">
        <v>665.52</v>
      </c>
    </row>
    <row r="1982" spans="1:2" x14ac:dyDescent="0.3">
      <c r="A1982">
        <v>1</v>
      </c>
      <c r="B1982" s="1">
        <v>632.9</v>
      </c>
    </row>
    <row r="1983" spans="1:2" x14ac:dyDescent="0.3">
      <c r="A1983">
        <v>2</v>
      </c>
      <c r="B1983" s="1">
        <v>511.29</v>
      </c>
    </row>
    <row r="1984" spans="1:2" x14ac:dyDescent="0.3">
      <c r="A1984">
        <v>3</v>
      </c>
      <c r="B1984" s="1">
        <v>303.25</v>
      </c>
    </row>
    <row r="1985" spans="1:2" x14ac:dyDescent="0.3">
      <c r="A1985">
        <v>4</v>
      </c>
      <c r="B1985" s="1">
        <v>59.04</v>
      </c>
    </row>
    <row r="1986" spans="1:2" x14ac:dyDescent="0.3">
      <c r="A1986">
        <v>5</v>
      </c>
      <c r="B1986" s="1">
        <v>10.33</v>
      </c>
    </row>
    <row r="1987" spans="1:2" x14ac:dyDescent="0.3">
      <c r="A1987">
        <v>6</v>
      </c>
      <c r="B1987" s="1">
        <v>0</v>
      </c>
    </row>
    <row r="1988" spans="1:2" x14ac:dyDescent="0.3">
      <c r="A1988">
        <v>7</v>
      </c>
      <c r="B1988" s="1">
        <v>0</v>
      </c>
    </row>
    <row r="1989" spans="1:2" x14ac:dyDescent="0.3">
      <c r="A1989">
        <v>8</v>
      </c>
      <c r="B1989" s="1">
        <v>0</v>
      </c>
    </row>
    <row r="1990" spans="1:2" x14ac:dyDescent="0.3">
      <c r="A1990">
        <v>9</v>
      </c>
      <c r="B1990" s="1">
        <v>0</v>
      </c>
    </row>
    <row r="1991" spans="1:2" x14ac:dyDescent="0.3">
      <c r="A1991">
        <v>10</v>
      </c>
      <c r="B1991" s="1">
        <v>53.82</v>
      </c>
    </row>
    <row r="1992" spans="1:2" x14ac:dyDescent="0.3">
      <c r="A1992">
        <v>11</v>
      </c>
      <c r="B1992" s="1">
        <v>374.63</v>
      </c>
    </row>
    <row r="1993" spans="1:2" x14ac:dyDescent="0.3">
      <c r="A1993">
        <v>12</v>
      </c>
      <c r="B1993" s="1">
        <v>668.04</v>
      </c>
    </row>
    <row r="1994" spans="1:2" x14ac:dyDescent="0.3">
      <c r="A1994">
        <v>1</v>
      </c>
      <c r="B1994" s="1">
        <v>633.45000000000005</v>
      </c>
    </row>
    <row r="1995" spans="1:2" x14ac:dyDescent="0.3">
      <c r="A1995">
        <v>2</v>
      </c>
      <c r="B1995" s="1">
        <v>510.42</v>
      </c>
    </row>
    <row r="1996" spans="1:2" x14ac:dyDescent="0.3">
      <c r="A1996">
        <v>3</v>
      </c>
      <c r="B1996" s="1">
        <v>302.14999999999998</v>
      </c>
    </row>
    <row r="1997" spans="1:2" x14ac:dyDescent="0.3">
      <c r="A1997">
        <v>4</v>
      </c>
      <c r="B1997" s="1">
        <v>58.56</v>
      </c>
    </row>
    <row r="1998" spans="1:2" x14ac:dyDescent="0.3">
      <c r="A1998">
        <v>5</v>
      </c>
      <c r="B1998" s="1">
        <v>10.199999999999999</v>
      </c>
    </row>
    <row r="1999" spans="1:2" x14ac:dyDescent="0.3">
      <c r="A1999">
        <v>6</v>
      </c>
      <c r="B1999" s="1">
        <v>0</v>
      </c>
    </row>
    <row r="2000" spans="1:2" x14ac:dyDescent="0.3">
      <c r="A2000">
        <v>7</v>
      </c>
      <c r="B2000" s="1">
        <v>0</v>
      </c>
    </row>
    <row r="2001" spans="1:2" x14ac:dyDescent="0.3">
      <c r="A2001">
        <v>8</v>
      </c>
      <c r="B2001" s="1">
        <v>0</v>
      </c>
    </row>
    <row r="2002" spans="1:2" x14ac:dyDescent="0.3">
      <c r="A2002">
        <v>9</v>
      </c>
      <c r="B2002" s="1">
        <v>0</v>
      </c>
    </row>
    <row r="2003" spans="1:2" x14ac:dyDescent="0.3">
      <c r="A2003">
        <v>10</v>
      </c>
      <c r="B2003" s="1">
        <v>53.78</v>
      </c>
    </row>
    <row r="2004" spans="1:2" x14ac:dyDescent="0.3">
      <c r="A2004">
        <v>11</v>
      </c>
      <c r="B2004" s="1">
        <v>374.85</v>
      </c>
    </row>
    <row r="2005" spans="1:2" x14ac:dyDescent="0.3">
      <c r="A2005">
        <v>12</v>
      </c>
      <c r="B2005" s="1">
        <v>663</v>
      </c>
    </row>
    <row r="2006" spans="1:2" x14ac:dyDescent="0.3">
      <c r="A2006">
        <v>1</v>
      </c>
      <c r="B2006" s="1">
        <v>632.85</v>
      </c>
    </row>
    <row r="2007" spans="1:2" x14ac:dyDescent="0.3">
      <c r="A2007">
        <v>2</v>
      </c>
      <c r="B2007" s="1">
        <v>509.5</v>
      </c>
    </row>
    <row r="2008" spans="1:2" x14ac:dyDescent="0.3">
      <c r="A2008">
        <v>3</v>
      </c>
      <c r="B2008" s="1">
        <v>301.75</v>
      </c>
    </row>
    <row r="2009" spans="1:2" x14ac:dyDescent="0.3">
      <c r="A2009">
        <v>4</v>
      </c>
      <c r="B2009" s="1">
        <v>57.65</v>
      </c>
    </row>
    <row r="2010" spans="1:2" x14ac:dyDescent="0.3">
      <c r="A2010">
        <v>5</v>
      </c>
      <c r="B2010" s="1">
        <v>10.31</v>
      </c>
    </row>
    <row r="2011" spans="1:2" x14ac:dyDescent="0.3">
      <c r="A2011">
        <v>6</v>
      </c>
      <c r="B2011" s="1">
        <v>0</v>
      </c>
    </row>
    <row r="2012" spans="1:2" x14ac:dyDescent="0.3">
      <c r="A2012">
        <v>7</v>
      </c>
      <c r="B2012" s="1">
        <v>0</v>
      </c>
    </row>
    <row r="2013" spans="1:2" x14ac:dyDescent="0.3">
      <c r="A2013">
        <v>8</v>
      </c>
      <c r="B2013" s="1">
        <v>0</v>
      </c>
    </row>
    <row r="2014" spans="1:2" x14ac:dyDescent="0.3">
      <c r="A2014">
        <v>9</v>
      </c>
      <c r="B2014" s="1">
        <v>0</v>
      </c>
    </row>
    <row r="2015" spans="1:2" x14ac:dyDescent="0.3">
      <c r="A2015">
        <v>10</v>
      </c>
      <c r="B2015" s="1">
        <v>53.48</v>
      </c>
    </row>
    <row r="2016" spans="1:2" x14ac:dyDescent="0.3">
      <c r="A2016">
        <v>11</v>
      </c>
      <c r="B2016" s="1">
        <v>374.37</v>
      </c>
    </row>
    <row r="2017" spans="1:2" x14ac:dyDescent="0.3">
      <c r="A2017">
        <v>12</v>
      </c>
      <c r="B2017" s="1">
        <v>667.07</v>
      </c>
    </row>
    <row r="2018" spans="1:2" x14ac:dyDescent="0.3">
      <c r="A2018">
        <v>1</v>
      </c>
      <c r="B2018" s="1">
        <v>633.52</v>
      </c>
    </row>
    <row r="2019" spans="1:2" x14ac:dyDescent="0.3">
      <c r="A2019">
        <v>2</v>
      </c>
      <c r="B2019" s="1">
        <v>511.39</v>
      </c>
    </row>
    <row r="2020" spans="1:2" x14ac:dyDescent="0.3">
      <c r="A2020">
        <v>3</v>
      </c>
      <c r="B2020" s="1">
        <v>302.77999999999997</v>
      </c>
    </row>
    <row r="2021" spans="1:2" x14ac:dyDescent="0.3">
      <c r="A2021">
        <v>4</v>
      </c>
      <c r="B2021" s="1">
        <v>60.33</v>
      </c>
    </row>
    <row r="2022" spans="1:2" x14ac:dyDescent="0.3">
      <c r="A2022">
        <v>5</v>
      </c>
      <c r="B2022" s="1">
        <v>10.119999999999999</v>
      </c>
    </row>
    <row r="2023" spans="1:2" x14ac:dyDescent="0.3">
      <c r="A2023">
        <v>6</v>
      </c>
      <c r="B2023" s="1">
        <v>0</v>
      </c>
    </row>
    <row r="2024" spans="1:2" x14ac:dyDescent="0.3">
      <c r="A2024">
        <v>7</v>
      </c>
      <c r="B2024" s="1">
        <v>0</v>
      </c>
    </row>
    <row r="2025" spans="1:2" x14ac:dyDescent="0.3">
      <c r="A2025">
        <v>8</v>
      </c>
      <c r="B2025" s="1">
        <v>0</v>
      </c>
    </row>
    <row r="2026" spans="1:2" x14ac:dyDescent="0.3">
      <c r="A2026">
        <v>9</v>
      </c>
      <c r="B2026" s="1">
        <v>0</v>
      </c>
    </row>
    <row r="2027" spans="1:2" x14ac:dyDescent="0.3">
      <c r="A2027">
        <v>10</v>
      </c>
      <c r="B2027" s="1">
        <v>52.36</v>
      </c>
    </row>
    <row r="2028" spans="1:2" x14ac:dyDescent="0.3">
      <c r="A2028">
        <v>11</v>
      </c>
      <c r="B2028" s="1">
        <v>375.66</v>
      </c>
    </row>
    <row r="2029" spans="1:2" x14ac:dyDescent="0.3">
      <c r="A2029">
        <v>12</v>
      </c>
      <c r="B2029" s="1">
        <v>664.97</v>
      </c>
    </row>
    <row r="2030" spans="1:2" x14ac:dyDescent="0.3">
      <c r="A2030">
        <v>1</v>
      </c>
      <c r="B2030" s="1">
        <v>636.66</v>
      </c>
    </row>
    <row r="2031" spans="1:2" x14ac:dyDescent="0.3">
      <c r="A2031">
        <v>2</v>
      </c>
      <c r="B2031" s="1">
        <v>513.05999999999995</v>
      </c>
    </row>
    <row r="2032" spans="1:2" x14ac:dyDescent="0.3">
      <c r="A2032">
        <v>3</v>
      </c>
      <c r="B2032" s="1">
        <v>301.76</v>
      </c>
    </row>
    <row r="2033" spans="1:2" x14ac:dyDescent="0.3">
      <c r="A2033">
        <v>4</v>
      </c>
      <c r="B2033" s="1">
        <v>58.24</v>
      </c>
    </row>
    <row r="2034" spans="1:2" x14ac:dyDescent="0.3">
      <c r="A2034">
        <v>5</v>
      </c>
      <c r="B2034" s="1">
        <v>10.66</v>
      </c>
    </row>
    <row r="2035" spans="1:2" x14ac:dyDescent="0.3">
      <c r="A2035">
        <v>6</v>
      </c>
      <c r="B2035" s="1">
        <v>0</v>
      </c>
    </row>
    <row r="2036" spans="1:2" x14ac:dyDescent="0.3">
      <c r="A2036">
        <v>7</v>
      </c>
      <c r="B2036" s="1">
        <v>0</v>
      </c>
    </row>
    <row r="2037" spans="1:2" x14ac:dyDescent="0.3">
      <c r="A2037">
        <v>8</v>
      </c>
      <c r="B2037" s="1">
        <v>0</v>
      </c>
    </row>
    <row r="2038" spans="1:2" x14ac:dyDescent="0.3">
      <c r="A2038">
        <v>9</v>
      </c>
      <c r="B2038" s="1">
        <v>0</v>
      </c>
    </row>
    <row r="2039" spans="1:2" x14ac:dyDescent="0.3">
      <c r="A2039">
        <v>10</v>
      </c>
      <c r="B2039" s="1">
        <v>53.53</v>
      </c>
    </row>
    <row r="2040" spans="1:2" x14ac:dyDescent="0.3">
      <c r="A2040">
        <v>11</v>
      </c>
      <c r="B2040" s="1">
        <v>373.62</v>
      </c>
    </row>
    <row r="2041" spans="1:2" x14ac:dyDescent="0.3">
      <c r="A2041">
        <v>12</v>
      </c>
      <c r="B2041" s="1">
        <v>667.13</v>
      </c>
    </row>
    <row r="2042" spans="1:2" x14ac:dyDescent="0.3">
      <c r="A2042">
        <v>1</v>
      </c>
      <c r="B2042" s="1">
        <v>632.66999999999996</v>
      </c>
    </row>
    <row r="2043" spans="1:2" x14ac:dyDescent="0.3">
      <c r="A2043">
        <v>2</v>
      </c>
      <c r="B2043" s="1">
        <v>511.51</v>
      </c>
    </row>
    <row r="2044" spans="1:2" x14ac:dyDescent="0.3">
      <c r="A2044">
        <v>3</v>
      </c>
      <c r="B2044" s="1">
        <v>301.7</v>
      </c>
    </row>
    <row r="2045" spans="1:2" x14ac:dyDescent="0.3">
      <c r="A2045">
        <v>4</v>
      </c>
      <c r="B2045" s="1">
        <v>58.23</v>
      </c>
    </row>
    <row r="2046" spans="1:2" x14ac:dyDescent="0.3">
      <c r="A2046">
        <v>5</v>
      </c>
      <c r="B2046" s="1">
        <v>10.66</v>
      </c>
    </row>
    <row r="2047" spans="1:2" x14ac:dyDescent="0.3">
      <c r="A2047">
        <v>6</v>
      </c>
      <c r="B2047" s="1">
        <v>0</v>
      </c>
    </row>
    <row r="2048" spans="1:2" x14ac:dyDescent="0.3">
      <c r="A2048">
        <v>7</v>
      </c>
      <c r="B2048" s="1">
        <v>0</v>
      </c>
    </row>
    <row r="2049" spans="1:2" x14ac:dyDescent="0.3">
      <c r="A2049">
        <v>8</v>
      </c>
      <c r="B2049" s="1">
        <v>0</v>
      </c>
    </row>
    <row r="2050" spans="1:2" x14ac:dyDescent="0.3">
      <c r="A2050">
        <v>9</v>
      </c>
      <c r="B2050" s="1">
        <v>0</v>
      </c>
    </row>
    <row r="2051" spans="1:2" x14ac:dyDescent="0.3">
      <c r="A2051">
        <v>10</v>
      </c>
      <c r="B2051" s="1">
        <v>53.6</v>
      </c>
    </row>
    <row r="2052" spans="1:2" x14ac:dyDescent="0.3">
      <c r="A2052">
        <v>11</v>
      </c>
      <c r="B2052" s="1">
        <v>375.1</v>
      </c>
    </row>
    <row r="2053" spans="1:2" x14ac:dyDescent="0.3">
      <c r="A2053">
        <v>12</v>
      </c>
      <c r="B2053" s="1">
        <v>667.01</v>
      </c>
    </row>
    <row r="2054" spans="1:2" x14ac:dyDescent="0.3">
      <c r="A2054">
        <v>1</v>
      </c>
      <c r="B2054" s="1">
        <v>634.59</v>
      </c>
    </row>
    <row r="2055" spans="1:2" x14ac:dyDescent="0.3">
      <c r="A2055">
        <v>2</v>
      </c>
      <c r="B2055" s="1">
        <v>511.63</v>
      </c>
    </row>
    <row r="2056" spans="1:2" x14ac:dyDescent="0.3">
      <c r="A2056">
        <v>3</v>
      </c>
      <c r="B2056" s="1">
        <v>305.31</v>
      </c>
    </row>
    <row r="2057" spans="1:2" x14ac:dyDescent="0.3">
      <c r="A2057">
        <v>4</v>
      </c>
      <c r="B2057" s="1">
        <v>59.06</v>
      </c>
    </row>
    <row r="2058" spans="1:2" x14ac:dyDescent="0.3">
      <c r="A2058">
        <v>5</v>
      </c>
      <c r="B2058" s="1">
        <v>10.31</v>
      </c>
    </row>
    <row r="2059" spans="1:2" x14ac:dyDescent="0.3">
      <c r="A2059">
        <v>6</v>
      </c>
      <c r="B2059" s="1">
        <v>0</v>
      </c>
    </row>
    <row r="2060" spans="1:2" x14ac:dyDescent="0.3">
      <c r="A2060">
        <v>7</v>
      </c>
      <c r="B2060" s="1">
        <v>0</v>
      </c>
    </row>
    <row r="2061" spans="1:2" x14ac:dyDescent="0.3">
      <c r="A2061">
        <v>8</v>
      </c>
      <c r="B2061" s="1">
        <v>0</v>
      </c>
    </row>
    <row r="2062" spans="1:2" x14ac:dyDescent="0.3">
      <c r="A2062">
        <v>9</v>
      </c>
      <c r="B2062" s="1">
        <v>0</v>
      </c>
    </row>
    <row r="2063" spans="1:2" x14ac:dyDescent="0.3">
      <c r="A2063">
        <v>10</v>
      </c>
      <c r="B2063" s="1">
        <v>52.59</v>
      </c>
    </row>
    <row r="2064" spans="1:2" x14ac:dyDescent="0.3">
      <c r="A2064">
        <v>11</v>
      </c>
      <c r="B2064" s="1">
        <v>374.69</v>
      </c>
    </row>
    <row r="2065" spans="1:2" x14ac:dyDescent="0.3">
      <c r="A2065">
        <v>12</v>
      </c>
      <c r="B2065" s="1">
        <v>667.41</v>
      </c>
    </row>
    <row r="2066" spans="1:2" x14ac:dyDescent="0.3">
      <c r="A2066">
        <v>1</v>
      </c>
      <c r="B2066" s="1">
        <v>635.13</v>
      </c>
    </row>
    <row r="2067" spans="1:2" x14ac:dyDescent="0.3">
      <c r="A2067">
        <v>2</v>
      </c>
      <c r="B2067" s="1">
        <v>511.88</v>
      </c>
    </row>
    <row r="2068" spans="1:2" x14ac:dyDescent="0.3">
      <c r="A2068">
        <v>3</v>
      </c>
      <c r="B2068" s="1">
        <v>301.64999999999998</v>
      </c>
    </row>
    <row r="2069" spans="1:2" x14ac:dyDescent="0.3">
      <c r="A2069">
        <v>4</v>
      </c>
      <c r="B2069" s="1">
        <v>58.18</v>
      </c>
    </row>
    <row r="2070" spans="1:2" x14ac:dyDescent="0.3">
      <c r="A2070">
        <v>5</v>
      </c>
      <c r="B2070" s="1">
        <v>10.23</v>
      </c>
    </row>
    <row r="2071" spans="1:2" x14ac:dyDescent="0.3">
      <c r="A2071">
        <v>6</v>
      </c>
      <c r="B2071" s="1">
        <v>0</v>
      </c>
    </row>
    <row r="2072" spans="1:2" x14ac:dyDescent="0.3">
      <c r="A2072">
        <v>7</v>
      </c>
      <c r="B2072" s="1">
        <v>0</v>
      </c>
    </row>
    <row r="2073" spans="1:2" x14ac:dyDescent="0.3">
      <c r="A2073">
        <v>8</v>
      </c>
      <c r="B2073" s="1">
        <v>0</v>
      </c>
    </row>
    <row r="2074" spans="1:2" x14ac:dyDescent="0.3">
      <c r="A2074">
        <v>9</v>
      </c>
      <c r="B2074" s="1">
        <v>0</v>
      </c>
    </row>
    <row r="2075" spans="1:2" x14ac:dyDescent="0.3">
      <c r="A2075">
        <v>10</v>
      </c>
      <c r="B2075" s="1">
        <v>53.25</v>
      </c>
    </row>
    <row r="2076" spans="1:2" x14ac:dyDescent="0.3">
      <c r="A2076">
        <v>11</v>
      </c>
      <c r="B2076" s="1">
        <v>372.51</v>
      </c>
    </row>
    <row r="2077" spans="1:2" x14ac:dyDescent="0.3">
      <c r="A2077">
        <v>12</v>
      </c>
      <c r="B2077" s="1">
        <v>669.28</v>
      </c>
    </row>
    <row r="2078" spans="1:2" x14ac:dyDescent="0.3">
      <c r="A2078">
        <v>1</v>
      </c>
      <c r="B2078" s="1">
        <v>635.4</v>
      </c>
    </row>
    <row r="2079" spans="1:2" x14ac:dyDescent="0.3">
      <c r="A2079">
        <v>2</v>
      </c>
      <c r="B2079" s="1">
        <v>512.35</v>
      </c>
    </row>
    <row r="2080" spans="1:2" x14ac:dyDescent="0.3">
      <c r="A2080">
        <v>3</v>
      </c>
      <c r="B2080" s="1">
        <v>302.01</v>
      </c>
    </row>
    <row r="2081" spans="1:2" x14ac:dyDescent="0.3">
      <c r="A2081">
        <v>4</v>
      </c>
      <c r="B2081" s="1">
        <v>58.62</v>
      </c>
    </row>
    <row r="2082" spans="1:2" x14ac:dyDescent="0.3">
      <c r="A2082">
        <v>5</v>
      </c>
      <c r="B2082" s="1">
        <v>10.199999999999999</v>
      </c>
    </row>
    <row r="2083" spans="1:2" x14ac:dyDescent="0.3">
      <c r="A2083">
        <v>6</v>
      </c>
      <c r="B2083" s="1">
        <v>0</v>
      </c>
    </row>
    <row r="2084" spans="1:2" x14ac:dyDescent="0.3">
      <c r="A2084">
        <v>7</v>
      </c>
      <c r="B2084" s="1">
        <v>0</v>
      </c>
    </row>
    <row r="2085" spans="1:2" x14ac:dyDescent="0.3">
      <c r="A2085">
        <v>8</v>
      </c>
      <c r="B2085" s="1">
        <v>0</v>
      </c>
    </row>
    <row r="2086" spans="1:2" x14ac:dyDescent="0.3">
      <c r="A2086">
        <v>9</v>
      </c>
      <c r="B2086" s="1">
        <v>0</v>
      </c>
    </row>
    <row r="2087" spans="1:2" x14ac:dyDescent="0.3">
      <c r="A2087">
        <v>10</v>
      </c>
      <c r="B2087" s="1">
        <v>53.34</v>
      </c>
    </row>
    <row r="2088" spans="1:2" x14ac:dyDescent="0.3">
      <c r="A2088">
        <v>11</v>
      </c>
      <c r="B2088" s="1">
        <v>373.56</v>
      </c>
    </row>
    <row r="2089" spans="1:2" x14ac:dyDescent="0.3">
      <c r="A2089">
        <v>12</v>
      </c>
      <c r="B2089" s="1">
        <v>666.78</v>
      </c>
    </row>
    <row r="2090" spans="1:2" x14ac:dyDescent="0.3">
      <c r="A2090">
        <v>1</v>
      </c>
      <c r="B2090" s="1">
        <v>635.19000000000005</v>
      </c>
    </row>
    <row r="2091" spans="1:2" x14ac:dyDescent="0.3">
      <c r="A2091">
        <v>2</v>
      </c>
      <c r="B2091" s="1">
        <v>511</v>
      </c>
    </row>
    <row r="2092" spans="1:2" x14ac:dyDescent="0.3">
      <c r="A2092">
        <v>3</v>
      </c>
      <c r="B2092" s="1">
        <v>304.33999999999997</v>
      </c>
    </row>
    <row r="2093" spans="1:2" x14ac:dyDescent="0.3">
      <c r="A2093">
        <v>4</v>
      </c>
      <c r="B2093" s="1">
        <v>59.56</v>
      </c>
    </row>
    <row r="2094" spans="1:2" x14ac:dyDescent="0.3">
      <c r="A2094">
        <v>5</v>
      </c>
      <c r="B2094" s="1">
        <v>10.48</v>
      </c>
    </row>
    <row r="2095" spans="1:2" x14ac:dyDescent="0.3">
      <c r="A2095">
        <v>6</v>
      </c>
      <c r="B2095" s="1">
        <v>0</v>
      </c>
    </row>
    <row r="2096" spans="1:2" x14ac:dyDescent="0.3">
      <c r="A2096">
        <v>7</v>
      </c>
      <c r="B2096" s="1">
        <v>0</v>
      </c>
    </row>
    <row r="2097" spans="1:2" x14ac:dyDescent="0.3">
      <c r="A2097">
        <v>8</v>
      </c>
      <c r="B2097" s="1">
        <v>0</v>
      </c>
    </row>
    <row r="2098" spans="1:2" x14ac:dyDescent="0.3">
      <c r="A2098">
        <v>9</v>
      </c>
      <c r="B2098" s="1">
        <v>0</v>
      </c>
    </row>
    <row r="2099" spans="1:2" x14ac:dyDescent="0.3">
      <c r="A2099">
        <v>10</v>
      </c>
      <c r="B2099" s="1">
        <v>54.07</v>
      </c>
    </row>
    <row r="2100" spans="1:2" x14ac:dyDescent="0.3">
      <c r="A2100">
        <v>11</v>
      </c>
      <c r="B2100" s="1">
        <v>375.25</v>
      </c>
    </row>
    <row r="2101" spans="1:2" x14ac:dyDescent="0.3">
      <c r="A2101">
        <v>12</v>
      </c>
      <c r="B2101" s="1">
        <v>665.45</v>
      </c>
    </row>
    <row r="2102" spans="1:2" x14ac:dyDescent="0.3">
      <c r="A2102">
        <v>1</v>
      </c>
      <c r="B2102" s="1">
        <v>636</v>
      </c>
    </row>
    <row r="2103" spans="1:2" x14ac:dyDescent="0.3">
      <c r="A2103">
        <v>2</v>
      </c>
      <c r="B2103" s="1">
        <v>511.49</v>
      </c>
    </row>
    <row r="2104" spans="1:2" x14ac:dyDescent="0.3">
      <c r="A2104">
        <v>3</v>
      </c>
      <c r="B2104" s="1">
        <v>302.33999999999997</v>
      </c>
    </row>
    <row r="2105" spans="1:2" x14ac:dyDescent="0.3">
      <c r="A2105">
        <v>4</v>
      </c>
      <c r="B2105" s="1">
        <v>59.26</v>
      </c>
    </row>
    <row r="2106" spans="1:2" x14ac:dyDescent="0.3">
      <c r="A2106">
        <v>5</v>
      </c>
      <c r="B2106" s="1">
        <v>10.37</v>
      </c>
    </row>
    <row r="2107" spans="1:2" x14ac:dyDescent="0.3">
      <c r="A2107">
        <v>6</v>
      </c>
      <c r="B2107" s="1">
        <v>0</v>
      </c>
    </row>
    <row r="2108" spans="1:2" x14ac:dyDescent="0.3">
      <c r="A2108">
        <v>7</v>
      </c>
      <c r="B2108" s="1">
        <v>0</v>
      </c>
    </row>
    <row r="2109" spans="1:2" x14ac:dyDescent="0.3">
      <c r="A2109">
        <v>8</v>
      </c>
      <c r="B2109" s="1">
        <v>0</v>
      </c>
    </row>
    <row r="2110" spans="1:2" x14ac:dyDescent="0.3">
      <c r="A2110">
        <v>9</v>
      </c>
      <c r="B2110" s="1">
        <v>0</v>
      </c>
    </row>
    <row r="2111" spans="1:2" x14ac:dyDescent="0.3">
      <c r="A2111">
        <v>10</v>
      </c>
      <c r="B2111" s="1">
        <v>52.75</v>
      </c>
    </row>
    <row r="2112" spans="1:2" x14ac:dyDescent="0.3">
      <c r="A2112">
        <v>11</v>
      </c>
      <c r="B2112" s="1">
        <v>371.56</v>
      </c>
    </row>
    <row r="2113" spans="1:2" x14ac:dyDescent="0.3">
      <c r="A2113">
        <v>12</v>
      </c>
      <c r="B2113" s="1">
        <v>667.03</v>
      </c>
    </row>
    <row r="2114" spans="1:2" x14ac:dyDescent="0.3">
      <c r="A2114">
        <v>1</v>
      </c>
      <c r="B2114" s="1">
        <v>634.66999999999996</v>
      </c>
    </row>
    <row r="2115" spans="1:2" x14ac:dyDescent="0.3">
      <c r="A2115">
        <v>2</v>
      </c>
      <c r="B2115" s="1">
        <v>510.16</v>
      </c>
    </row>
    <row r="2116" spans="1:2" x14ac:dyDescent="0.3">
      <c r="A2116">
        <v>3</v>
      </c>
      <c r="B2116" s="1">
        <v>303.49</v>
      </c>
    </row>
    <row r="2117" spans="1:2" x14ac:dyDescent="0.3">
      <c r="A2117">
        <v>4</v>
      </c>
      <c r="B2117" s="1">
        <v>59.95</v>
      </c>
    </row>
    <row r="2118" spans="1:2" x14ac:dyDescent="0.3">
      <c r="A2118">
        <v>5</v>
      </c>
      <c r="B2118" s="1">
        <v>10.35</v>
      </c>
    </row>
    <row r="2119" spans="1:2" x14ac:dyDescent="0.3">
      <c r="A2119">
        <v>6</v>
      </c>
      <c r="B2119" s="1">
        <v>0</v>
      </c>
    </row>
    <row r="2120" spans="1:2" x14ac:dyDescent="0.3">
      <c r="A2120">
        <v>7</v>
      </c>
      <c r="B2120" s="1">
        <v>0</v>
      </c>
    </row>
    <row r="2121" spans="1:2" x14ac:dyDescent="0.3">
      <c r="A2121">
        <v>8</v>
      </c>
      <c r="B2121" s="1">
        <v>0</v>
      </c>
    </row>
    <row r="2122" spans="1:2" x14ac:dyDescent="0.3">
      <c r="A2122">
        <v>9</v>
      </c>
      <c r="B2122" s="1">
        <v>0</v>
      </c>
    </row>
    <row r="2123" spans="1:2" x14ac:dyDescent="0.3">
      <c r="A2123">
        <v>10</v>
      </c>
      <c r="B2123" s="1">
        <v>52.32</v>
      </c>
    </row>
    <row r="2124" spans="1:2" x14ac:dyDescent="0.3">
      <c r="A2124">
        <v>11</v>
      </c>
      <c r="B2124" s="1">
        <v>373.69</v>
      </c>
    </row>
    <row r="2125" spans="1:2" x14ac:dyDescent="0.3">
      <c r="A2125">
        <v>12</v>
      </c>
      <c r="B2125" s="1">
        <v>667.45</v>
      </c>
    </row>
    <row r="2126" spans="1:2" x14ac:dyDescent="0.3">
      <c r="A2126">
        <v>1</v>
      </c>
      <c r="B2126" s="1">
        <v>633.41</v>
      </c>
    </row>
    <row r="2127" spans="1:2" x14ac:dyDescent="0.3">
      <c r="A2127">
        <v>2</v>
      </c>
      <c r="B2127" s="1">
        <v>511.68</v>
      </c>
    </row>
    <row r="2128" spans="1:2" x14ac:dyDescent="0.3">
      <c r="A2128">
        <v>3</v>
      </c>
      <c r="B2128" s="1">
        <v>301.5</v>
      </c>
    </row>
    <row r="2129" spans="1:2" x14ac:dyDescent="0.3">
      <c r="A2129">
        <v>4</v>
      </c>
      <c r="B2129" s="1">
        <v>58.58</v>
      </c>
    </row>
    <row r="2130" spans="1:2" x14ac:dyDescent="0.3">
      <c r="A2130">
        <v>5</v>
      </c>
      <c r="B2130" s="1">
        <v>10.4</v>
      </c>
    </row>
    <row r="2131" spans="1:2" x14ac:dyDescent="0.3">
      <c r="A2131">
        <v>6</v>
      </c>
      <c r="B2131" s="1">
        <v>0</v>
      </c>
    </row>
    <row r="2132" spans="1:2" x14ac:dyDescent="0.3">
      <c r="A2132">
        <v>7</v>
      </c>
      <c r="B2132" s="1">
        <v>0</v>
      </c>
    </row>
    <row r="2133" spans="1:2" x14ac:dyDescent="0.3">
      <c r="A2133">
        <v>8</v>
      </c>
      <c r="B2133" s="1">
        <v>0</v>
      </c>
    </row>
    <row r="2134" spans="1:2" x14ac:dyDescent="0.3">
      <c r="A2134">
        <v>9</v>
      </c>
      <c r="B2134" s="1">
        <v>0</v>
      </c>
    </row>
    <row r="2135" spans="1:2" x14ac:dyDescent="0.3">
      <c r="A2135">
        <v>10</v>
      </c>
      <c r="B2135" s="1">
        <v>53.61</v>
      </c>
    </row>
    <row r="2136" spans="1:2" x14ac:dyDescent="0.3">
      <c r="A2136">
        <v>11</v>
      </c>
      <c r="B2136" s="1">
        <v>375.6</v>
      </c>
    </row>
    <row r="2137" spans="1:2" x14ac:dyDescent="0.3">
      <c r="A2137">
        <v>12</v>
      </c>
      <c r="B2137" s="1">
        <v>664.67</v>
      </c>
    </row>
    <row r="2138" spans="1:2" x14ac:dyDescent="0.3">
      <c r="A2138">
        <v>1</v>
      </c>
      <c r="B2138" s="1">
        <v>634.15</v>
      </c>
    </row>
    <row r="2139" spans="1:2" x14ac:dyDescent="0.3">
      <c r="A2139">
        <v>2</v>
      </c>
      <c r="B2139" s="1">
        <v>509.61</v>
      </c>
    </row>
    <row r="2140" spans="1:2" x14ac:dyDescent="0.3">
      <c r="A2140">
        <v>3</v>
      </c>
      <c r="B2140" s="1">
        <v>301.64999999999998</v>
      </c>
    </row>
    <row r="2141" spans="1:2" x14ac:dyDescent="0.3">
      <c r="A2141">
        <v>4</v>
      </c>
      <c r="B2141" s="1">
        <v>58.52</v>
      </c>
    </row>
    <row r="2142" spans="1:2" x14ac:dyDescent="0.3">
      <c r="A2142">
        <v>5</v>
      </c>
      <c r="B2142" s="1">
        <v>10.24</v>
      </c>
    </row>
    <row r="2143" spans="1:2" x14ac:dyDescent="0.3">
      <c r="A2143">
        <v>6</v>
      </c>
      <c r="B2143" s="1">
        <v>0</v>
      </c>
    </row>
    <row r="2144" spans="1:2" x14ac:dyDescent="0.3">
      <c r="A2144">
        <v>7</v>
      </c>
      <c r="B2144" s="1">
        <v>0</v>
      </c>
    </row>
    <row r="2145" spans="1:2" x14ac:dyDescent="0.3">
      <c r="A2145">
        <v>8</v>
      </c>
      <c r="B2145" s="1">
        <v>0</v>
      </c>
    </row>
    <row r="2146" spans="1:2" x14ac:dyDescent="0.3">
      <c r="A2146">
        <v>9</v>
      </c>
      <c r="B2146" s="1">
        <v>0</v>
      </c>
    </row>
    <row r="2147" spans="1:2" x14ac:dyDescent="0.3">
      <c r="A2147">
        <v>10</v>
      </c>
      <c r="B2147" s="1">
        <v>52.64</v>
      </c>
    </row>
    <row r="2148" spans="1:2" x14ac:dyDescent="0.3">
      <c r="A2148">
        <v>11</v>
      </c>
      <c r="B2148" s="1">
        <v>374.78</v>
      </c>
    </row>
    <row r="2149" spans="1:2" x14ac:dyDescent="0.3">
      <c r="A2149">
        <v>12</v>
      </c>
      <c r="B2149" s="1">
        <v>664</v>
      </c>
    </row>
    <row r="2150" spans="1:2" x14ac:dyDescent="0.3">
      <c r="A2150">
        <v>1</v>
      </c>
      <c r="B2150" s="1">
        <v>635.25</v>
      </c>
    </row>
    <row r="2151" spans="1:2" x14ac:dyDescent="0.3">
      <c r="A2151">
        <v>2</v>
      </c>
      <c r="B2151" s="1">
        <v>511.03</v>
      </c>
    </row>
    <row r="2152" spans="1:2" x14ac:dyDescent="0.3">
      <c r="A2152">
        <v>3</v>
      </c>
      <c r="B2152" s="1">
        <v>302.54000000000002</v>
      </c>
    </row>
    <row r="2153" spans="1:2" x14ac:dyDescent="0.3">
      <c r="A2153">
        <v>4</v>
      </c>
      <c r="B2153" s="1">
        <v>59.07</v>
      </c>
    </row>
    <row r="2154" spans="1:2" x14ac:dyDescent="0.3">
      <c r="A2154">
        <v>5</v>
      </c>
      <c r="B2154" s="1">
        <v>10.07</v>
      </c>
    </row>
    <row r="2155" spans="1:2" x14ac:dyDescent="0.3">
      <c r="A2155">
        <v>6</v>
      </c>
      <c r="B2155" s="1">
        <v>0</v>
      </c>
    </row>
    <row r="2156" spans="1:2" x14ac:dyDescent="0.3">
      <c r="A2156">
        <v>7</v>
      </c>
      <c r="B2156" s="1">
        <v>0</v>
      </c>
    </row>
    <row r="2157" spans="1:2" x14ac:dyDescent="0.3">
      <c r="A2157">
        <v>8</v>
      </c>
      <c r="B2157" s="1">
        <v>0</v>
      </c>
    </row>
    <row r="2158" spans="1:2" x14ac:dyDescent="0.3">
      <c r="A2158">
        <v>9</v>
      </c>
      <c r="B2158" s="1">
        <v>0</v>
      </c>
    </row>
    <row r="2159" spans="1:2" x14ac:dyDescent="0.3">
      <c r="A2159">
        <v>10</v>
      </c>
      <c r="B2159" s="1">
        <v>54.02</v>
      </c>
    </row>
    <row r="2160" spans="1:2" x14ac:dyDescent="0.3">
      <c r="A2160">
        <v>11</v>
      </c>
      <c r="B2160" s="1">
        <v>372.53</v>
      </c>
    </row>
    <row r="2161" spans="1:2" x14ac:dyDescent="0.3">
      <c r="A2161">
        <v>12</v>
      </c>
      <c r="B2161" s="1">
        <v>668.56</v>
      </c>
    </row>
    <row r="2162" spans="1:2" x14ac:dyDescent="0.3">
      <c r="A2162">
        <v>1</v>
      </c>
      <c r="B2162" s="1">
        <v>634.33000000000004</v>
      </c>
    </row>
    <row r="2163" spans="1:2" x14ac:dyDescent="0.3">
      <c r="A2163">
        <v>2</v>
      </c>
      <c r="B2163" s="1">
        <v>512.54</v>
      </c>
    </row>
    <row r="2164" spans="1:2" x14ac:dyDescent="0.3">
      <c r="A2164">
        <v>3</v>
      </c>
      <c r="B2164" s="1">
        <v>301.19</v>
      </c>
    </row>
    <row r="2165" spans="1:2" x14ac:dyDescent="0.3">
      <c r="A2165">
        <v>4</v>
      </c>
      <c r="B2165" s="1">
        <v>58.56</v>
      </c>
    </row>
    <row r="2166" spans="1:2" x14ac:dyDescent="0.3">
      <c r="A2166">
        <v>5</v>
      </c>
      <c r="B2166" s="1">
        <v>10.029999999999999</v>
      </c>
    </row>
    <row r="2167" spans="1:2" x14ac:dyDescent="0.3">
      <c r="A2167">
        <v>6</v>
      </c>
      <c r="B2167" s="1">
        <v>0</v>
      </c>
    </row>
    <row r="2168" spans="1:2" x14ac:dyDescent="0.3">
      <c r="A2168">
        <v>7</v>
      </c>
      <c r="B2168" s="1">
        <v>0</v>
      </c>
    </row>
    <row r="2169" spans="1:2" x14ac:dyDescent="0.3">
      <c r="A2169">
        <v>8</v>
      </c>
      <c r="B2169" s="1">
        <v>0</v>
      </c>
    </row>
    <row r="2170" spans="1:2" x14ac:dyDescent="0.3">
      <c r="A2170">
        <v>9</v>
      </c>
      <c r="B2170" s="1">
        <v>0</v>
      </c>
    </row>
    <row r="2171" spans="1:2" x14ac:dyDescent="0.3">
      <c r="A2171">
        <v>10</v>
      </c>
      <c r="B2171" s="1">
        <v>53.27</v>
      </c>
    </row>
    <row r="2172" spans="1:2" x14ac:dyDescent="0.3">
      <c r="A2172">
        <v>11</v>
      </c>
      <c r="B2172" s="1">
        <v>373.29</v>
      </c>
    </row>
    <row r="2173" spans="1:2" x14ac:dyDescent="0.3">
      <c r="A2173">
        <v>12</v>
      </c>
      <c r="B2173" s="1">
        <v>668.4</v>
      </c>
    </row>
    <row r="2174" spans="1:2" x14ac:dyDescent="0.3">
      <c r="A2174">
        <v>1</v>
      </c>
      <c r="B2174" s="1">
        <v>635.87</v>
      </c>
    </row>
    <row r="2175" spans="1:2" x14ac:dyDescent="0.3">
      <c r="A2175">
        <v>2</v>
      </c>
      <c r="B2175" s="1">
        <v>512.32000000000005</v>
      </c>
    </row>
    <row r="2176" spans="1:2" x14ac:dyDescent="0.3">
      <c r="A2176">
        <v>3</v>
      </c>
      <c r="B2176" s="1">
        <v>301.04000000000002</v>
      </c>
    </row>
    <row r="2177" spans="1:2" x14ac:dyDescent="0.3">
      <c r="A2177">
        <v>4</v>
      </c>
      <c r="B2177" s="1">
        <v>58.38</v>
      </c>
    </row>
    <row r="2178" spans="1:2" x14ac:dyDescent="0.3">
      <c r="A2178">
        <v>5</v>
      </c>
      <c r="B2178" s="1">
        <v>10.11</v>
      </c>
    </row>
    <row r="2179" spans="1:2" x14ac:dyDescent="0.3">
      <c r="A2179">
        <v>6</v>
      </c>
      <c r="B2179" s="1">
        <v>0</v>
      </c>
    </row>
    <row r="2180" spans="1:2" x14ac:dyDescent="0.3">
      <c r="A2180">
        <v>7</v>
      </c>
      <c r="B2180" s="1">
        <v>0</v>
      </c>
    </row>
    <row r="2181" spans="1:2" x14ac:dyDescent="0.3">
      <c r="A2181">
        <v>8</v>
      </c>
      <c r="B2181" s="1">
        <v>0</v>
      </c>
    </row>
    <row r="2182" spans="1:2" x14ac:dyDescent="0.3">
      <c r="A2182">
        <v>9</v>
      </c>
      <c r="B2182" s="1">
        <v>0</v>
      </c>
    </row>
    <row r="2183" spans="1:2" x14ac:dyDescent="0.3">
      <c r="A2183">
        <v>10</v>
      </c>
      <c r="B2183" s="1">
        <v>53.09</v>
      </c>
    </row>
    <row r="2184" spans="1:2" x14ac:dyDescent="0.3">
      <c r="A2184">
        <v>11</v>
      </c>
      <c r="B2184" s="1">
        <v>375.46</v>
      </c>
    </row>
    <row r="2185" spans="1:2" x14ac:dyDescent="0.3">
      <c r="A2185">
        <v>12</v>
      </c>
      <c r="B2185" s="1">
        <v>665.33</v>
      </c>
    </row>
    <row r="2186" spans="1:2" x14ac:dyDescent="0.3">
      <c r="A2186">
        <v>1</v>
      </c>
      <c r="B2186" s="1">
        <v>633.64</v>
      </c>
    </row>
    <row r="2187" spans="1:2" x14ac:dyDescent="0.3">
      <c r="A2187">
        <v>2</v>
      </c>
      <c r="B2187" s="1">
        <v>510.85</v>
      </c>
    </row>
    <row r="2188" spans="1:2" x14ac:dyDescent="0.3">
      <c r="A2188">
        <v>3</v>
      </c>
      <c r="B2188" s="1">
        <v>303.02999999999997</v>
      </c>
    </row>
    <row r="2189" spans="1:2" x14ac:dyDescent="0.3">
      <c r="A2189">
        <v>4</v>
      </c>
      <c r="B2189" s="1">
        <v>57.78</v>
      </c>
    </row>
    <row r="2190" spans="1:2" x14ac:dyDescent="0.3">
      <c r="A2190">
        <v>5</v>
      </c>
      <c r="B2190" s="1">
        <v>10.63</v>
      </c>
    </row>
    <row r="2191" spans="1:2" x14ac:dyDescent="0.3">
      <c r="A2191">
        <v>6</v>
      </c>
      <c r="B2191" s="1">
        <v>0</v>
      </c>
    </row>
    <row r="2192" spans="1:2" x14ac:dyDescent="0.3">
      <c r="A2192">
        <v>7</v>
      </c>
      <c r="B2192" s="1">
        <v>0</v>
      </c>
    </row>
    <row r="2193" spans="1:2" x14ac:dyDescent="0.3">
      <c r="A2193">
        <v>8</v>
      </c>
      <c r="B2193" s="1">
        <v>0</v>
      </c>
    </row>
    <row r="2194" spans="1:2" x14ac:dyDescent="0.3">
      <c r="A2194">
        <v>9</v>
      </c>
      <c r="B2194" s="1">
        <v>0</v>
      </c>
    </row>
    <row r="2195" spans="1:2" x14ac:dyDescent="0.3">
      <c r="A2195">
        <v>10</v>
      </c>
      <c r="B2195" s="1">
        <v>53.07</v>
      </c>
    </row>
    <row r="2196" spans="1:2" x14ac:dyDescent="0.3">
      <c r="A2196">
        <v>11</v>
      </c>
      <c r="B2196" s="1">
        <v>375.77</v>
      </c>
    </row>
    <row r="2197" spans="1:2" x14ac:dyDescent="0.3">
      <c r="A2197">
        <v>12</v>
      </c>
      <c r="B2197" s="1">
        <v>667.09</v>
      </c>
    </row>
    <row r="2198" spans="1:2" x14ac:dyDescent="0.3">
      <c r="A2198">
        <v>1</v>
      </c>
      <c r="B2198" s="1">
        <v>632.5</v>
      </c>
    </row>
    <row r="2199" spans="1:2" x14ac:dyDescent="0.3">
      <c r="A2199">
        <v>2</v>
      </c>
      <c r="B2199" s="1">
        <v>513.53</v>
      </c>
    </row>
    <row r="2200" spans="1:2" x14ac:dyDescent="0.3">
      <c r="A2200">
        <v>3</v>
      </c>
      <c r="B2200" s="1">
        <v>302.11</v>
      </c>
    </row>
    <row r="2201" spans="1:2" x14ac:dyDescent="0.3">
      <c r="A2201">
        <v>4</v>
      </c>
      <c r="B2201" s="1">
        <v>59.39</v>
      </c>
    </row>
    <row r="2202" spans="1:2" x14ac:dyDescent="0.3">
      <c r="A2202">
        <v>5</v>
      </c>
      <c r="B2202" s="1">
        <v>10.23</v>
      </c>
    </row>
    <row r="2203" spans="1:2" x14ac:dyDescent="0.3">
      <c r="A2203">
        <v>6</v>
      </c>
      <c r="B2203" s="1">
        <v>0</v>
      </c>
    </row>
    <row r="2204" spans="1:2" x14ac:dyDescent="0.3">
      <c r="A2204">
        <v>7</v>
      </c>
      <c r="B2204" s="1">
        <v>0</v>
      </c>
    </row>
    <row r="2205" spans="1:2" x14ac:dyDescent="0.3">
      <c r="A2205">
        <v>8</v>
      </c>
      <c r="B2205" s="1">
        <v>0</v>
      </c>
    </row>
    <row r="2206" spans="1:2" x14ac:dyDescent="0.3">
      <c r="A2206">
        <v>9</v>
      </c>
      <c r="B2206" s="1">
        <v>0</v>
      </c>
    </row>
    <row r="2207" spans="1:2" x14ac:dyDescent="0.3">
      <c r="A2207">
        <v>10</v>
      </c>
      <c r="B2207" s="1">
        <v>53.96</v>
      </c>
    </row>
    <row r="2208" spans="1:2" x14ac:dyDescent="0.3">
      <c r="A2208">
        <v>11</v>
      </c>
      <c r="B2208" s="1">
        <v>374.55</v>
      </c>
    </row>
    <row r="2209" spans="1:2" x14ac:dyDescent="0.3">
      <c r="A2209">
        <v>12</v>
      </c>
      <c r="B2209" s="1">
        <v>666.15</v>
      </c>
    </row>
    <row r="2210" spans="1:2" x14ac:dyDescent="0.3">
      <c r="A2210">
        <v>1</v>
      </c>
      <c r="B2210" s="1">
        <v>634.15</v>
      </c>
    </row>
    <row r="2211" spans="1:2" x14ac:dyDescent="0.3">
      <c r="A2211">
        <v>2</v>
      </c>
      <c r="B2211" s="1">
        <v>510.35</v>
      </c>
    </row>
    <row r="2212" spans="1:2" x14ac:dyDescent="0.3">
      <c r="A2212">
        <v>3</v>
      </c>
      <c r="B2212" s="1">
        <v>303.49</v>
      </c>
    </row>
    <row r="2213" spans="1:2" x14ac:dyDescent="0.3">
      <c r="A2213">
        <v>4</v>
      </c>
      <c r="B2213" s="1">
        <v>59.49</v>
      </c>
    </row>
    <row r="2214" spans="1:2" x14ac:dyDescent="0.3">
      <c r="A2214">
        <v>5</v>
      </c>
      <c r="B2214" s="1">
        <v>10.119999999999999</v>
      </c>
    </row>
    <row r="2215" spans="1:2" x14ac:dyDescent="0.3">
      <c r="A2215">
        <v>6</v>
      </c>
      <c r="B2215" s="1">
        <v>0</v>
      </c>
    </row>
    <row r="2216" spans="1:2" x14ac:dyDescent="0.3">
      <c r="A2216">
        <v>7</v>
      </c>
      <c r="B2216" s="1">
        <v>0</v>
      </c>
    </row>
    <row r="2217" spans="1:2" x14ac:dyDescent="0.3">
      <c r="A2217">
        <v>8</v>
      </c>
      <c r="B2217" s="1">
        <v>0</v>
      </c>
    </row>
    <row r="2218" spans="1:2" x14ac:dyDescent="0.3">
      <c r="A2218">
        <v>9</v>
      </c>
      <c r="B2218" s="1">
        <v>0</v>
      </c>
    </row>
    <row r="2219" spans="1:2" x14ac:dyDescent="0.3">
      <c r="A2219">
        <v>10</v>
      </c>
      <c r="B2219" s="1">
        <v>52.99</v>
      </c>
    </row>
    <row r="2220" spans="1:2" x14ac:dyDescent="0.3">
      <c r="A2220">
        <v>11</v>
      </c>
      <c r="B2220" s="1">
        <v>373.92</v>
      </c>
    </row>
    <row r="2221" spans="1:2" x14ac:dyDescent="0.3">
      <c r="A2221">
        <v>12</v>
      </c>
      <c r="B2221" s="1">
        <v>666.37</v>
      </c>
    </row>
    <row r="2222" spans="1:2" x14ac:dyDescent="0.3">
      <c r="A2222">
        <v>1</v>
      </c>
      <c r="B2222" s="1">
        <v>633.96</v>
      </c>
    </row>
    <row r="2223" spans="1:2" x14ac:dyDescent="0.3">
      <c r="A2223">
        <v>2</v>
      </c>
      <c r="B2223" s="1">
        <v>512.44000000000005</v>
      </c>
    </row>
    <row r="2224" spans="1:2" x14ac:dyDescent="0.3">
      <c r="A2224">
        <v>3</v>
      </c>
      <c r="B2224" s="1">
        <v>302.64999999999998</v>
      </c>
    </row>
    <row r="2225" spans="1:2" x14ac:dyDescent="0.3">
      <c r="A2225">
        <v>4</v>
      </c>
      <c r="B2225" s="1">
        <v>58.21</v>
      </c>
    </row>
    <row r="2226" spans="1:2" x14ac:dyDescent="0.3">
      <c r="A2226">
        <v>5</v>
      </c>
      <c r="B2226" s="1">
        <v>10.24</v>
      </c>
    </row>
    <row r="2227" spans="1:2" x14ac:dyDescent="0.3">
      <c r="A2227">
        <v>6</v>
      </c>
      <c r="B2227" s="1">
        <v>0</v>
      </c>
    </row>
    <row r="2228" spans="1:2" x14ac:dyDescent="0.3">
      <c r="A2228">
        <v>7</v>
      </c>
      <c r="B2228" s="1">
        <v>0</v>
      </c>
    </row>
    <row r="2229" spans="1:2" x14ac:dyDescent="0.3">
      <c r="A2229">
        <v>8</v>
      </c>
      <c r="B2229" s="1">
        <v>0</v>
      </c>
    </row>
    <row r="2230" spans="1:2" x14ac:dyDescent="0.3">
      <c r="A2230">
        <v>9</v>
      </c>
      <c r="B2230" s="1">
        <v>0</v>
      </c>
    </row>
    <row r="2231" spans="1:2" x14ac:dyDescent="0.3">
      <c r="A2231">
        <v>10</v>
      </c>
      <c r="B2231" s="1">
        <v>52.41</v>
      </c>
    </row>
    <row r="2232" spans="1:2" x14ac:dyDescent="0.3">
      <c r="A2232">
        <v>11</v>
      </c>
      <c r="B2232" s="1">
        <v>372.96</v>
      </c>
    </row>
    <row r="2233" spans="1:2" x14ac:dyDescent="0.3">
      <c r="A2233">
        <v>12</v>
      </c>
      <c r="B2233" s="1">
        <v>667.47</v>
      </c>
    </row>
    <row r="2234" spans="1:2" x14ac:dyDescent="0.3">
      <c r="A2234">
        <v>1</v>
      </c>
      <c r="B2234" s="1">
        <v>632.37</v>
      </c>
    </row>
    <row r="2235" spans="1:2" x14ac:dyDescent="0.3">
      <c r="A2235">
        <v>2</v>
      </c>
      <c r="B2235" s="1">
        <v>511.37</v>
      </c>
    </row>
    <row r="2236" spans="1:2" x14ac:dyDescent="0.3">
      <c r="A2236">
        <v>3</v>
      </c>
      <c r="B2236" s="1">
        <v>302.91000000000003</v>
      </c>
    </row>
    <row r="2237" spans="1:2" x14ac:dyDescent="0.3">
      <c r="A2237">
        <v>4</v>
      </c>
      <c r="B2237" s="1">
        <v>58.76</v>
      </c>
    </row>
    <row r="2238" spans="1:2" x14ac:dyDescent="0.3">
      <c r="A2238">
        <v>5</v>
      </c>
      <c r="B2238" s="1">
        <v>10.37</v>
      </c>
    </row>
    <row r="2239" spans="1:2" x14ac:dyDescent="0.3">
      <c r="A2239">
        <v>6</v>
      </c>
      <c r="B2239" s="1">
        <v>0</v>
      </c>
    </row>
    <row r="2240" spans="1:2" x14ac:dyDescent="0.3">
      <c r="A2240">
        <v>7</v>
      </c>
      <c r="B2240" s="1">
        <v>0</v>
      </c>
    </row>
    <row r="2241" spans="1:2" x14ac:dyDescent="0.3">
      <c r="A2241">
        <v>8</v>
      </c>
      <c r="B2241" s="1">
        <v>0</v>
      </c>
    </row>
    <row r="2242" spans="1:2" x14ac:dyDescent="0.3">
      <c r="A2242">
        <v>9</v>
      </c>
      <c r="B2242" s="1">
        <v>0</v>
      </c>
    </row>
    <row r="2243" spans="1:2" x14ac:dyDescent="0.3">
      <c r="A2243">
        <v>10</v>
      </c>
      <c r="B2243" s="1">
        <v>53.78</v>
      </c>
    </row>
    <row r="2244" spans="1:2" x14ac:dyDescent="0.3">
      <c r="A2244">
        <v>11</v>
      </c>
      <c r="B2244" s="1">
        <v>373.36</v>
      </c>
    </row>
    <row r="2245" spans="1:2" x14ac:dyDescent="0.3">
      <c r="A2245">
        <v>12</v>
      </c>
      <c r="B2245" s="1">
        <v>666.07</v>
      </c>
    </row>
    <row r="2246" spans="1:2" x14ac:dyDescent="0.3">
      <c r="A2246">
        <v>1</v>
      </c>
      <c r="B2246" s="1">
        <v>634.29999999999995</v>
      </c>
    </row>
    <row r="2247" spans="1:2" x14ac:dyDescent="0.3">
      <c r="A2247">
        <v>2</v>
      </c>
      <c r="B2247" s="1">
        <v>512.74</v>
      </c>
    </row>
    <row r="2248" spans="1:2" x14ac:dyDescent="0.3">
      <c r="A2248">
        <v>3</v>
      </c>
      <c r="B2248" s="1">
        <v>302.02</v>
      </c>
    </row>
    <row r="2249" spans="1:2" x14ac:dyDescent="0.3">
      <c r="A2249">
        <v>4</v>
      </c>
      <c r="B2249" s="1">
        <v>58.29</v>
      </c>
    </row>
    <row r="2250" spans="1:2" x14ac:dyDescent="0.3">
      <c r="A2250">
        <v>5</v>
      </c>
      <c r="B2250" s="1">
        <v>11.06</v>
      </c>
    </row>
    <row r="2251" spans="1:2" x14ac:dyDescent="0.3">
      <c r="A2251">
        <v>6</v>
      </c>
      <c r="B2251" s="1">
        <v>0</v>
      </c>
    </row>
    <row r="2252" spans="1:2" x14ac:dyDescent="0.3">
      <c r="A2252">
        <v>7</v>
      </c>
      <c r="B2252" s="1">
        <v>0</v>
      </c>
    </row>
    <row r="2253" spans="1:2" x14ac:dyDescent="0.3">
      <c r="A2253">
        <v>8</v>
      </c>
      <c r="B2253" s="1">
        <v>0</v>
      </c>
    </row>
    <row r="2254" spans="1:2" x14ac:dyDescent="0.3">
      <c r="A2254">
        <v>9</v>
      </c>
      <c r="B2254" s="1">
        <v>0</v>
      </c>
    </row>
    <row r="2255" spans="1:2" x14ac:dyDescent="0.3">
      <c r="A2255">
        <v>10</v>
      </c>
      <c r="B2255" s="1">
        <v>53.52</v>
      </c>
    </row>
    <row r="2256" spans="1:2" x14ac:dyDescent="0.3">
      <c r="A2256">
        <v>11</v>
      </c>
      <c r="B2256" s="1">
        <v>374.6</v>
      </c>
    </row>
    <row r="2257" spans="1:2" x14ac:dyDescent="0.3">
      <c r="A2257">
        <v>12</v>
      </c>
      <c r="B2257" s="1">
        <v>668.03</v>
      </c>
    </row>
    <row r="2258" spans="1:2" x14ac:dyDescent="0.3">
      <c r="A2258">
        <v>1</v>
      </c>
      <c r="B2258" s="1">
        <v>633.73</v>
      </c>
    </row>
    <row r="2259" spans="1:2" x14ac:dyDescent="0.3">
      <c r="A2259">
        <v>2</v>
      </c>
      <c r="B2259" s="1">
        <v>512.85</v>
      </c>
    </row>
    <row r="2260" spans="1:2" x14ac:dyDescent="0.3">
      <c r="A2260">
        <v>3</v>
      </c>
      <c r="B2260" s="1">
        <v>302.02</v>
      </c>
    </row>
    <row r="2261" spans="1:2" x14ac:dyDescent="0.3">
      <c r="A2261">
        <v>4</v>
      </c>
      <c r="B2261" s="1">
        <v>57.66</v>
      </c>
    </row>
    <row r="2262" spans="1:2" x14ac:dyDescent="0.3">
      <c r="A2262">
        <v>5</v>
      </c>
      <c r="B2262" s="1">
        <v>9.7899999999999991</v>
      </c>
    </row>
    <row r="2263" spans="1:2" x14ac:dyDescent="0.3">
      <c r="A2263">
        <v>6</v>
      </c>
      <c r="B2263" s="1">
        <v>0</v>
      </c>
    </row>
    <row r="2264" spans="1:2" x14ac:dyDescent="0.3">
      <c r="A2264">
        <v>7</v>
      </c>
      <c r="B2264" s="1">
        <v>0</v>
      </c>
    </row>
    <row r="2265" spans="1:2" x14ac:dyDescent="0.3">
      <c r="A2265">
        <v>8</v>
      </c>
      <c r="B2265" s="1">
        <v>0</v>
      </c>
    </row>
    <row r="2266" spans="1:2" x14ac:dyDescent="0.3">
      <c r="A2266">
        <v>9</v>
      </c>
      <c r="B2266" s="1">
        <v>0</v>
      </c>
    </row>
    <row r="2267" spans="1:2" x14ac:dyDescent="0.3">
      <c r="A2267">
        <v>10</v>
      </c>
      <c r="B2267" s="1">
        <v>53.56</v>
      </c>
    </row>
    <row r="2268" spans="1:2" x14ac:dyDescent="0.3">
      <c r="A2268">
        <v>11</v>
      </c>
      <c r="B2268" s="1">
        <v>373.75</v>
      </c>
    </row>
    <row r="2269" spans="1:2" x14ac:dyDescent="0.3">
      <c r="A2269">
        <v>12</v>
      </c>
      <c r="B2269" s="1">
        <v>667.3</v>
      </c>
    </row>
    <row r="2270" spans="1:2" x14ac:dyDescent="0.3">
      <c r="A2270">
        <v>1</v>
      </c>
      <c r="B2270" s="1">
        <v>629.41</v>
      </c>
    </row>
    <row r="2271" spans="1:2" x14ac:dyDescent="0.3">
      <c r="A2271">
        <v>2</v>
      </c>
      <c r="B2271" s="1">
        <v>510.68</v>
      </c>
    </row>
    <row r="2272" spans="1:2" x14ac:dyDescent="0.3">
      <c r="A2272">
        <v>3</v>
      </c>
      <c r="B2272" s="1">
        <v>301.79000000000002</v>
      </c>
    </row>
    <row r="2273" spans="1:2" x14ac:dyDescent="0.3">
      <c r="A2273">
        <v>4</v>
      </c>
      <c r="B2273" s="1">
        <v>58.95</v>
      </c>
    </row>
    <row r="2274" spans="1:2" x14ac:dyDescent="0.3">
      <c r="A2274">
        <v>5</v>
      </c>
      <c r="B2274" s="1">
        <v>9.92</v>
      </c>
    </row>
    <row r="2275" spans="1:2" x14ac:dyDescent="0.3">
      <c r="A2275">
        <v>6</v>
      </c>
      <c r="B2275" s="1">
        <v>0</v>
      </c>
    </row>
    <row r="2276" spans="1:2" x14ac:dyDescent="0.3">
      <c r="A2276">
        <v>7</v>
      </c>
      <c r="B2276" s="1">
        <v>0</v>
      </c>
    </row>
    <row r="2277" spans="1:2" x14ac:dyDescent="0.3">
      <c r="A2277">
        <v>8</v>
      </c>
      <c r="B2277" s="1">
        <v>0</v>
      </c>
    </row>
    <row r="2278" spans="1:2" x14ac:dyDescent="0.3">
      <c r="A2278">
        <v>9</v>
      </c>
      <c r="B2278" s="1">
        <v>0</v>
      </c>
    </row>
    <row r="2279" spans="1:2" x14ac:dyDescent="0.3">
      <c r="A2279">
        <v>10</v>
      </c>
      <c r="B2279" s="1">
        <v>54.03</v>
      </c>
    </row>
    <row r="2280" spans="1:2" x14ac:dyDescent="0.3">
      <c r="A2280">
        <v>11</v>
      </c>
      <c r="B2280" s="1">
        <v>372.82</v>
      </c>
    </row>
    <row r="2281" spans="1:2" x14ac:dyDescent="0.3">
      <c r="A2281">
        <v>12</v>
      </c>
      <c r="B2281" s="1">
        <v>667.48</v>
      </c>
    </row>
    <row r="2282" spans="1:2" x14ac:dyDescent="0.3">
      <c r="A2282">
        <v>1</v>
      </c>
      <c r="B2282" s="1">
        <v>635.01</v>
      </c>
    </row>
    <row r="2283" spans="1:2" x14ac:dyDescent="0.3">
      <c r="A2283">
        <v>2</v>
      </c>
      <c r="B2283" s="1">
        <v>510.3</v>
      </c>
    </row>
    <row r="2284" spans="1:2" x14ac:dyDescent="0.3">
      <c r="A2284">
        <v>3</v>
      </c>
      <c r="B2284" s="1">
        <v>299.94</v>
      </c>
    </row>
    <row r="2285" spans="1:2" x14ac:dyDescent="0.3">
      <c r="A2285">
        <v>4</v>
      </c>
      <c r="B2285" s="1">
        <v>58.6</v>
      </c>
    </row>
    <row r="2286" spans="1:2" x14ac:dyDescent="0.3">
      <c r="A2286">
        <v>5</v>
      </c>
      <c r="B2286" s="1">
        <v>10.49</v>
      </c>
    </row>
    <row r="2287" spans="1:2" x14ac:dyDescent="0.3">
      <c r="A2287">
        <v>6</v>
      </c>
      <c r="B2287" s="1">
        <v>0</v>
      </c>
    </row>
    <row r="2288" spans="1:2" x14ac:dyDescent="0.3">
      <c r="A2288">
        <v>7</v>
      </c>
      <c r="B2288" s="1">
        <v>0</v>
      </c>
    </row>
    <row r="2289" spans="1:2" x14ac:dyDescent="0.3">
      <c r="A2289">
        <v>8</v>
      </c>
      <c r="B2289" s="1">
        <v>0</v>
      </c>
    </row>
    <row r="2290" spans="1:2" x14ac:dyDescent="0.3">
      <c r="A2290">
        <v>9</v>
      </c>
      <c r="B2290" s="1">
        <v>0</v>
      </c>
    </row>
    <row r="2291" spans="1:2" x14ac:dyDescent="0.3">
      <c r="A2291">
        <v>10</v>
      </c>
      <c r="B2291" s="1">
        <v>53.04</v>
      </c>
    </row>
    <row r="2292" spans="1:2" x14ac:dyDescent="0.3">
      <c r="A2292">
        <v>11</v>
      </c>
      <c r="B2292" s="1">
        <v>373.98</v>
      </c>
    </row>
    <row r="2293" spans="1:2" x14ac:dyDescent="0.3">
      <c r="A2293">
        <v>12</v>
      </c>
      <c r="B2293" s="1">
        <v>668.11</v>
      </c>
    </row>
    <row r="2294" spans="1:2" x14ac:dyDescent="0.3">
      <c r="A2294">
        <v>1</v>
      </c>
      <c r="B2294" s="1">
        <v>634.71</v>
      </c>
    </row>
    <row r="2295" spans="1:2" x14ac:dyDescent="0.3">
      <c r="A2295">
        <v>2</v>
      </c>
      <c r="B2295" s="1">
        <v>512.82000000000005</v>
      </c>
    </row>
    <row r="2296" spans="1:2" x14ac:dyDescent="0.3">
      <c r="A2296">
        <v>3</v>
      </c>
      <c r="B2296" s="1">
        <v>301.27</v>
      </c>
    </row>
    <row r="2297" spans="1:2" x14ac:dyDescent="0.3">
      <c r="A2297">
        <v>4</v>
      </c>
      <c r="B2297" s="1">
        <v>59.77</v>
      </c>
    </row>
    <row r="2298" spans="1:2" x14ac:dyDescent="0.3">
      <c r="A2298">
        <v>5</v>
      </c>
      <c r="B2298" s="1">
        <v>10</v>
      </c>
    </row>
    <row r="2299" spans="1:2" x14ac:dyDescent="0.3">
      <c r="A2299">
        <v>6</v>
      </c>
      <c r="B2299" s="1">
        <v>0</v>
      </c>
    </row>
    <row r="2300" spans="1:2" x14ac:dyDescent="0.3">
      <c r="A2300">
        <v>7</v>
      </c>
      <c r="B2300" s="1">
        <v>0</v>
      </c>
    </row>
    <row r="2301" spans="1:2" x14ac:dyDescent="0.3">
      <c r="A2301">
        <v>8</v>
      </c>
      <c r="B2301" s="1">
        <v>0</v>
      </c>
    </row>
    <row r="2302" spans="1:2" x14ac:dyDescent="0.3">
      <c r="A2302">
        <v>9</v>
      </c>
      <c r="B2302" s="1">
        <v>0</v>
      </c>
    </row>
    <row r="2303" spans="1:2" x14ac:dyDescent="0.3">
      <c r="A2303">
        <v>10</v>
      </c>
      <c r="B2303" s="1">
        <v>54.19</v>
      </c>
    </row>
    <row r="2304" spans="1:2" x14ac:dyDescent="0.3">
      <c r="A2304">
        <v>11</v>
      </c>
      <c r="B2304" s="1">
        <v>373.25</v>
      </c>
    </row>
    <row r="2305" spans="1:2" x14ac:dyDescent="0.3">
      <c r="A2305">
        <v>12</v>
      </c>
      <c r="B2305" s="1">
        <v>666.92</v>
      </c>
    </row>
    <row r="2306" spans="1:2" x14ac:dyDescent="0.3">
      <c r="A2306">
        <v>1</v>
      </c>
      <c r="B2306" s="1">
        <v>634.99</v>
      </c>
    </row>
    <row r="2307" spans="1:2" x14ac:dyDescent="0.3">
      <c r="A2307">
        <v>2</v>
      </c>
      <c r="B2307" s="1">
        <v>511.26</v>
      </c>
    </row>
    <row r="2308" spans="1:2" x14ac:dyDescent="0.3">
      <c r="A2308">
        <v>3</v>
      </c>
      <c r="B2308" s="1">
        <v>303.51</v>
      </c>
    </row>
    <row r="2309" spans="1:2" x14ac:dyDescent="0.3">
      <c r="A2309">
        <v>4</v>
      </c>
      <c r="B2309" s="1">
        <v>59.09</v>
      </c>
    </row>
    <row r="2310" spans="1:2" x14ac:dyDescent="0.3">
      <c r="A2310">
        <v>5</v>
      </c>
      <c r="B2310" s="1">
        <v>9.99</v>
      </c>
    </row>
    <row r="2311" spans="1:2" x14ac:dyDescent="0.3">
      <c r="A2311">
        <v>6</v>
      </c>
      <c r="B2311" s="1">
        <v>0</v>
      </c>
    </row>
    <row r="2312" spans="1:2" x14ac:dyDescent="0.3">
      <c r="A2312">
        <v>7</v>
      </c>
      <c r="B2312" s="1">
        <v>0</v>
      </c>
    </row>
    <row r="2313" spans="1:2" x14ac:dyDescent="0.3">
      <c r="A2313">
        <v>8</v>
      </c>
      <c r="B2313" s="1">
        <v>0</v>
      </c>
    </row>
    <row r="2314" spans="1:2" x14ac:dyDescent="0.3">
      <c r="A2314">
        <v>9</v>
      </c>
      <c r="B2314" s="1">
        <v>0</v>
      </c>
    </row>
    <row r="2315" spans="1:2" x14ac:dyDescent="0.3">
      <c r="A2315">
        <v>10</v>
      </c>
      <c r="B2315" s="1">
        <v>52.83</v>
      </c>
    </row>
    <row r="2316" spans="1:2" x14ac:dyDescent="0.3">
      <c r="A2316">
        <v>11</v>
      </c>
      <c r="B2316" s="1">
        <v>374.32</v>
      </c>
    </row>
    <row r="2317" spans="1:2" x14ac:dyDescent="0.3">
      <c r="A2317">
        <v>12</v>
      </c>
      <c r="B2317" s="1">
        <v>666.73</v>
      </c>
    </row>
    <row r="2318" spans="1:2" x14ac:dyDescent="0.3">
      <c r="A2318">
        <v>1</v>
      </c>
      <c r="B2318" s="1">
        <v>631.46</v>
      </c>
    </row>
    <row r="2319" spans="1:2" x14ac:dyDescent="0.3">
      <c r="A2319">
        <v>2</v>
      </c>
      <c r="B2319" s="1">
        <v>513.45000000000005</v>
      </c>
    </row>
    <row r="2320" spans="1:2" x14ac:dyDescent="0.3">
      <c r="A2320">
        <v>3</v>
      </c>
      <c r="B2320" s="1">
        <v>303.57</v>
      </c>
    </row>
    <row r="2321" spans="1:2" x14ac:dyDescent="0.3">
      <c r="A2321">
        <v>4</v>
      </c>
      <c r="B2321" s="1">
        <v>58.55</v>
      </c>
    </row>
    <row r="2322" spans="1:2" x14ac:dyDescent="0.3">
      <c r="A2322">
        <v>5</v>
      </c>
      <c r="B2322" s="1">
        <v>10.37</v>
      </c>
    </row>
    <row r="2323" spans="1:2" x14ac:dyDescent="0.3">
      <c r="A2323">
        <v>6</v>
      </c>
      <c r="B2323" s="1">
        <v>0</v>
      </c>
    </row>
    <row r="2324" spans="1:2" x14ac:dyDescent="0.3">
      <c r="A2324">
        <v>7</v>
      </c>
      <c r="B2324" s="1">
        <v>0</v>
      </c>
    </row>
    <row r="2325" spans="1:2" x14ac:dyDescent="0.3">
      <c r="A2325">
        <v>8</v>
      </c>
      <c r="B2325" s="1">
        <v>0</v>
      </c>
    </row>
    <row r="2326" spans="1:2" x14ac:dyDescent="0.3">
      <c r="A2326">
        <v>9</v>
      </c>
      <c r="B2326" s="1">
        <v>0</v>
      </c>
    </row>
    <row r="2327" spans="1:2" x14ac:dyDescent="0.3">
      <c r="A2327">
        <v>10</v>
      </c>
      <c r="B2327" s="1">
        <v>54.35</v>
      </c>
    </row>
    <row r="2328" spans="1:2" x14ac:dyDescent="0.3">
      <c r="A2328">
        <v>11</v>
      </c>
      <c r="B2328" s="1">
        <v>374.25</v>
      </c>
    </row>
    <row r="2329" spans="1:2" x14ac:dyDescent="0.3">
      <c r="A2329">
        <v>12</v>
      </c>
      <c r="B2329" s="1">
        <v>668.28</v>
      </c>
    </row>
    <row r="2330" spans="1:2" x14ac:dyDescent="0.3">
      <c r="A2330">
        <v>1</v>
      </c>
      <c r="B2330" s="1">
        <v>633.66</v>
      </c>
    </row>
    <row r="2331" spans="1:2" x14ac:dyDescent="0.3">
      <c r="A2331">
        <v>2</v>
      </c>
      <c r="B2331" s="1">
        <v>511.2</v>
      </c>
    </row>
    <row r="2332" spans="1:2" x14ac:dyDescent="0.3">
      <c r="A2332">
        <v>3</v>
      </c>
      <c r="B2332" s="1">
        <v>301.5</v>
      </c>
    </row>
    <row r="2333" spans="1:2" x14ac:dyDescent="0.3">
      <c r="A2333">
        <v>4</v>
      </c>
      <c r="B2333" s="1">
        <v>58.58</v>
      </c>
    </row>
    <row r="2334" spans="1:2" x14ac:dyDescent="0.3">
      <c r="A2334">
        <v>5</v>
      </c>
      <c r="B2334" s="1">
        <v>10.63</v>
      </c>
    </row>
    <row r="2335" spans="1:2" x14ac:dyDescent="0.3">
      <c r="A2335">
        <v>6</v>
      </c>
      <c r="B2335" s="1">
        <v>0</v>
      </c>
    </row>
    <row r="2336" spans="1:2" x14ac:dyDescent="0.3">
      <c r="A2336">
        <v>7</v>
      </c>
      <c r="B2336" s="1">
        <v>0</v>
      </c>
    </row>
    <row r="2337" spans="1:2" x14ac:dyDescent="0.3">
      <c r="A2337">
        <v>8</v>
      </c>
      <c r="B2337" s="1">
        <v>0</v>
      </c>
    </row>
    <row r="2338" spans="1:2" x14ac:dyDescent="0.3">
      <c r="A2338">
        <v>9</v>
      </c>
      <c r="B2338" s="1">
        <v>0</v>
      </c>
    </row>
    <row r="2339" spans="1:2" x14ac:dyDescent="0.3">
      <c r="A2339">
        <v>10</v>
      </c>
      <c r="B2339" s="1">
        <v>52.79</v>
      </c>
    </row>
    <row r="2340" spans="1:2" x14ac:dyDescent="0.3">
      <c r="A2340">
        <v>11</v>
      </c>
      <c r="B2340" s="1">
        <v>374.55</v>
      </c>
    </row>
    <row r="2341" spans="1:2" x14ac:dyDescent="0.3">
      <c r="A2341">
        <v>12</v>
      </c>
      <c r="B2341" s="1">
        <v>666.09</v>
      </c>
    </row>
    <row r="2342" spans="1:2" x14ac:dyDescent="0.3">
      <c r="A2342">
        <v>1</v>
      </c>
      <c r="B2342" s="1">
        <v>635.71</v>
      </c>
    </row>
    <row r="2343" spans="1:2" x14ac:dyDescent="0.3">
      <c r="A2343">
        <v>2</v>
      </c>
      <c r="B2343" s="1">
        <v>509.98</v>
      </c>
    </row>
    <row r="2344" spans="1:2" x14ac:dyDescent="0.3">
      <c r="A2344">
        <v>3</v>
      </c>
      <c r="B2344" s="1">
        <v>304.70999999999998</v>
      </c>
    </row>
    <row r="2345" spans="1:2" x14ac:dyDescent="0.3">
      <c r="A2345">
        <v>4</v>
      </c>
      <c r="B2345" s="1">
        <v>57.59</v>
      </c>
    </row>
    <row r="2346" spans="1:2" x14ac:dyDescent="0.3">
      <c r="A2346">
        <v>5</v>
      </c>
      <c r="B2346" s="1">
        <v>10.07</v>
      </c>
    </row>
    <row r="2347" spans="1:2" x14ac:dyDescent="0.3">
      <c r="A2347">
        <v>6</v>
      </c>
      <c r="B2347" s="1">
        <v>0</v>
      </c>
    </row>
    <row r="2348" spans="1:2" x14ac:dyDescent="0.3">
      <c r="A2348">
        <v>7</v>
      </c>
      <c r="B2348" s="1">
        <v>0</v>
      </c>
    </row>
    <row r="2349" spans="1:2" x14ac:dyDescent="0.3">
      <c r="A2349">
        <v>8</v>
      </c>
      <c r="B2349" s="1">
        <v>0</v>
      </c>
    </row>
    <row r="2350" spans="1:2" x14ac:dyDescent="0.3">
      <c r="A2350">
        <v>9</v>
      </c>
      <c r="B2350" s="1">
        <v>0</v>
      </c>
    </row>
    <row r="2351" spans="1:2" x14ac:dyDescent="0.3">
      <c r="A2351">
        <v>10</v>
      </c>
      <c r="B2351" s="1">
        <v>52.85</v>
      </c>
    </row>
    <row r="2352" spans="1:2" x14ac:dyDescent="0.3">
      <c r="A2352">
        <v>11</v>
      </c>
      <c r="B2352" s="1">
        <v>375.25</v>
      </c>
    </row>
    <row r="2353" spans="1:2" x14ac:dyDescent="0.3">
      <c r="A2353">
        <v>12</v>
      </c>
      <c r="B2353" s="1">
        <v>665.99</v>
      </c>
    </row>
    <row r="2354" spans="1:2" x14ac:dyDescent="0.3">
      <c r="A2354">
        <v>1</v>
      </c>
      <c r="B2354" s="1">
        <v>639.11</v>
      </c>
    </row>
    <row r="2355" spans="1:2" x14ac:dyDescent="0.3">
      <c r="A2355">
        <v>2</v>
      </c>
      <c r="B2355" s="1">
        <v>513.13</v>
      </c>
    </row>
    <row r="2356" spans="1:2" x14ac:dyDescent="0.3">
      <c r="A2356">
        <v>3</v>
      </c>
      <c r="B2356" s="1">
        <v>302.5</v>
      </c>
    </row>
    <row r="2357" spans="1:2" x14ac:dyDescent="0.3">
      <c r="A2357">
        <v>4</v>
      </c>
      <c r="B2357" s="1">
        <v>58.81</v>
      </c>
    </row>
    <row r="2358" spans="1:2" x14ac:dyDescent="0.3">
      <c r="A2358">
        <v>5</v>
      </c>
      <c r="B2358" s="1">
        <v>10.28</v>
      </c>
    </row>
    <row r="2359" spans="1:2" x14ac:dyDescent="0.3">
      <c r="A2359">
        <v>6</v>
      </c>
      <c r="B2359" s="1">
        <v>0</v>
      </c>
    </row>
    <row r="2360" spans="1:2" x14ac:dyDescent="0.3">
      <c r="A2360">
        <v>7</v>
      </c>
      <c r="B2360" s="1">
        <v>0</v>
      </c>
    </row>
    <row r="2361" spans="1:2" x14ac:dyDescent="0.3">
      <c r="A2361">
        <v>8</v>
      </c>
      <c r="B2361" s="1">
        <v>0</v>
      </c>
    </row>
    <row r="2362" spans="1:2" x14ac:dyDescent="0.3">
      <c r="A2362">
        <v>9</v>
      </c>
      <c r="B2362" s="1">
        <v>0</v>
      </c>
    </row>
    <row r="2363" spans="1:2" x14ac:dyDescent="0.3">
      <c r="A2363">
        <v>10</v>
      </c>
      <c r="B2363" s="1">
        <v>53.34</v>
      </c>
    </row>
    <row r="2364" spans="1:2" x14ac:dyDescent="0.3">
      <c r="A2364">
        <v>11</v>
      </c>
      <c r="B2364" s="1">
        <v>372.74</v>
      </c>
    </row>
    <row r="2365" spans="1:2" x14ac:dyDescent="0.3">
      <c r="A2365">
        <v>12</v>
      </c>
      <c r="B2365" s="1">
        <v>666.95</v>
      </c>
    </row>
    <row r="2366" spans="1:2" x14ac:dyDescent="0.3">
      <c r="A2366">
        <v>1</v>
      </c>
      <c r="B2366" s="1">
        <v>633.38</v>
      </c>
    </row>
    <row r="2367" spans="1:2" x14ac:dyDescent="0.3">
      <c r="A2367">
        <v>2</v>
      </c>
      <c r="B2367" s="1">
        <v>509.8</v>
      </c>
    </row>
    <row r="2368" spans="1:2" x14ac:dyDescent="0.3">
      <c r="A2368">
        <v>3</v>
      </c>
      <c r="B2368" s="1">
        <v>303.33999999999997</v>
      </c>
    </row>
    <row r="2369" spans="1:2" x14ac:dyDescent="0.3">
      <c r="A2369">
        <v>4</v>
      </c>
      <c r="B2369" s="1">
        <v>57.52</v>
      </c>
    </row>
    <row r="2370" spans="1:2" x14ac:dyDescent="0.3">
      <c r="A2370">
        <v>5</v>
      </c>
      <c r="B2370" s="1">
        <v>10.199999999999999</v>
      </c>
    </row>
    <row r="2371" spans="1:2" x14ac:dyDescent="0.3">
      <c r="A2371">
        <v>6</v>
      </c>
      <c r="B2371" s="1">
        <v>0</v>
      </c>
    </row>
    <row r="2372" spans="1:2" x14ac:dyDescent="0.3">
      <c r="A2372">
        <v>7</v>
      </c>
      <c r="B2372" s="1">
        <v>0</v>
      </c>
    </row>
    <row r="2373" spans="1:2" x14ac:dyDescent="0.3">
      <c r="A2373">
        <v>8</v>
      </c>
      <c r="B2373" s="1">
        <v>0</v>
      </c>
    </row>
    <row r="2374" spans="1:2" x14ac:dyDescent="0.3">
      <c r="A2374">
        <v>9</v>
      </c>
      <c r="B2374" s="1">
        <v>0</v>
      </c>
    </row>
    <row r="2375" spans="1:2" x14ac:dyDescent="0.3">
      <c r="A2375">
        <v>10</v>
      </c>
      <c r="B2375" s="1">
        <v>52.83</v>
      </c>
    </row>
    <row r="2376" spans="1:2" x14ac:dyDescent="0.3">
      <c r="A2376">
        <v>11</v>
      </c>
      <c r="B2376" s="1">
        <v>372.32</v>
      </c>
    </row>
    <row r="2377" spans="1:2" x14ac:dyDescent="0.3">
      <c r="A2377">
        <v>12</v>
      </c>
      <c r="B2377" s="1">
        <v>666.4</v>
      </c>
    </row>
    <row r="2378" spans="1:2" x14ac:dyDescent="0.3">
      <c r="A2378">
        <v>1</v>
      </c>
      <c r="B2378" s="1">
        <v>632.76</v>
      </c>
    </row>
    <row r="2379" spans="1:2" x14ac:dyDescent="0.3">
      <c r="A2379">
        <v>2</v>
      </c>
      <c r="B2379" s="1">
        <v>511.09</v>
      </c>
    </row>
    <row r="2380" spans="1:2" x14ac:dyDescent="0.3">
      <c r="A2380">
        <v>3</v>
      </c>
      <c r="B2380" s="1">
        <v>301.02999999999997</v>
      </c>
    </row>
    <row r="2381" spans="1:2" x14ac:dyDescent="0.3">
      <c r="A2381">
        <v>4</v>
      </c>
      <c r="B2381" s="1">
        <v>58.85</v>
      </c>
    </row>
    <row r="2382" spans="1:2" x14ac:dyDescent="0.3">
      <c r="A2382">
        <v>5</v>
      </c>
      <c r="B2382" s="1">
        <v>9.6300000000000008</v>
      </c>
    </row>
    <row r="2383" spans="1:2" x14ac:dyDescent="0.3">
      <c r="A2383">
        <v>6</v>
      </c>
      <c r="B2383" s="1">
        <v>0</v>
      </c>
    </row>
    <row r="2384" spans="1:2" x14ac:dyDescent="0.3">
      <c r="A2384">
        <v>7</v>
      </c>
      <c r="B2384" s="1">
        <v>0</v>
      </c>
    </row>
    <row r="2385" spans="1:2" x14ac:dyDescent="0.3">
      <c r="A2385">
        <v>8</v>
      </c>
      <c r="B2385" s="1">
        <v>0</v>
      </c>
    </row>
    <row r="2386" spans="1:2" x14ac:dyDescent="0.3">
      <c r="A2386">
        <v>9</v>
      </c>
      <c r="B2386" s="1">
        <v>0</v>
      </c>
    </row>
    <row r="2387" spans="1:2" x14ac:dyDescent="0.3">
      <c r="A2387">
        <v>10</v>
      </c>
      <c r="B2387" s="1">
        <v>53.08</v>
      </c>
    </row>
    <row r="2388" spans="1:2" x14ac:dyDescent="0.3">
      <c r="A2388">
        <v>11</v>
      </c>
      <c r="B2388" s="1">
        <v>374.93</v>
      </c>
    </row>
    <row r="2389" spans="1:2" x14ac:dyDescent="0.3">
      <c r="A2389">
        <v>12</v>
      </c>
      <c r="B2389" s="1">
        <v>668.72</v>
      </c>
    </row>
    <row r="2390" spans="1:2" x14ac:dyDescent="0.3">
      <c r="A2390">
        <v>1</v>
      </c>
      <c r="B2390" s="1">
        <v>634.04999999999995</v>
      </c>
    </row>
    <row r="2391" spans="1:2" x14ac:dyDescent="0.3">
      <c r="A2391">
        <v>2</v>
      </c>
      <c r="B2391" s="1">
        <v>512.14</v>
      </c>
    </row>
    <row r="2392" spans="1:2" x14ac:dyDescent="0.3">
      <c r="A2392">
        <v>3</v>
      </c>
      <c r="B2392" s="1">
        <v>303.26</v>
      </c>
    </row>
    <row r="2393" spans="1:2" x14ac:dyDescent="0.3">
      <c r="A2393">
        <v>4</v>
      </c>
      <c r="B2393" s="1">
        <v>57.56</v>
      </c>
    </row>
    <row r="2394" spans="1:2" x14ac:dyDescent="0.3">
      <c r="A2394">
        <v>5</v>
      </c>
      <c r="B2394" s="1">
        <v>10.08</v>
      </c>
    </row>
    <row r="2395" spans="1:2" x14ac:dyDescent="0.3">
      <c r="A2395">
        <v>6</v>
      </c>
      <c r="B2395" s="1">
        <v>0</v>
      </c>
    </row>
    <row r="2396" spans="1:2" x14ac:dyDescent="0.3">
      <c r="A2396">
        <v>7</v>
      </c>
      <c r="B2396" s="1">
        <v>0</v>
      </c>
    </row>
    <row r="2397" spans="1:2" x14ac:dyDescent="0.3">
      <c r="A2397">
        <v>8</v>
      </c>
      <c r="B2397" s="1">
        <v>0</v>
      </c>
    </row>
    <row r="2398" spans="1:2" x14ac:dyDescent="0.3">
      <c r="A2398">
        <v>9</v>
      </c>
      <c r="B2398" s="1">
        <v>0</v>
      </c>
    </row>
    <row r="2399" spans="1:2" x14ac:dyDescent="0.3">
      <c r="A2399">
        <v>10</v>
      </c>
      <c r="B2399" s="1">
        <v>52.92</v>
      </c>
    </row>
    <row r="2400" spans="1:2" x14ac:dyDescent="0.3">
      <c r="A2400">
        <v>11</v>
      </c>
      <c r="B2400" s="1">
        <v>373.55</v>
      </c>
    </row>
    <row r="2401" spans="1:2" x14ac:dyDescent="0.3">
      <c r="A2401">
        <v>12</v>
      </c>
      <c r="B2401" s="1">
        <v>667.66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1"/>
  <sheetViews>
    <sheetView tabSelected="1" workbookViewId="0">
      <selection activeCell="B4" sqref="B4"/>
    </sheetView>
  </sheetViews>
  <sheetFormatPr baseColWidth="10" defaultRowHeight="14.4" x14ac:dyDescent="0.3"/>
  <cols>
    <col min="1" max="1" width="10.6640625" bestFit="1" customWidth="1"/>
    <col min="2" max="2" width="10.6640625" customWidth="1"/>
    <col min="3" max="3" width="14.44140625" bestFit="1" customWidth="1"/>
    <col min="4" max="4" width="14.44140625" customWidth="1"/>
    <col min="5" max="5" width="18.88671875" customWidth="1"/>
  </cols>
  <sheetData>
    <row r="1" spans="1:10" x14ac:dyDescent="0.3">
      <c r="A1" s="1" t="s">
        <v>0</v>
      </c>
      <c r="B1" s="1" t="s">
        <v>22</v>
      </c>
      <c r="C1" s="1" t="s">
        <v>21</v>
      </c>
      <c r="D1" s="1" t="s">
        <v>28</v>
      </c>
      <c r="E1" s="1" t="s">
        <v>23</v>
      </c>
      <c r="F1" s="1" t="s">
        <v>27</v>
      </c>
      <c r="G1" s="1" t="s">
        <v>26</v>
      </c>
      <c r="H1" s="1" t="s">
        <v>25</v>
      </c>
      <c r="I1" t="s">
        <v>24</v>
      </c>
      <c r="J1" t="s">
        <v>30</v>
      </c>
    </row>
    <row r="2" spans="1:10" x14ac:dyDescent="0.3">
      <c r="A2" s="2">
        <v>10.99425641025641</v>
      </c>
      <c r="B2" s="5">
        <v>1</v>
      </c>
      <c r="C2" s="2">
        <f>SUM($A$2:A2)/B2</f>
        <v>10.99425641025641</v>
      </c>
      <c r="D2" s="2">
        <f>1.96*I2/SQRT(B2)</f>
        <v>0</v>
      </c>
      <c r="E2" s="2" t="e">
        <f>_xlfn.CONFIDENCE.NORM(0.05,I2,B2)</f>
        <v>#NUM!</v>
      </c>
      <c r="F2" s="2"/>
      <c r="G2" s="2"/>
      <c r="H2" s="2"/>
      <c r="I2">
        <f>SQRT(SUM($H$2:H2)/B2)</f>
        <v>0</v>
      </c>
    </row>
    <row r="3" spans="1:10" x14ac:dyDescent="0.3">
      <c r="A3" s="2">
        <v>10.689333333333334</v>
      </c>
      <c r="B3" s="5">
        <v>2</v>
      </c>
      <c r="C3" s="2">
        <f>SUM($A$2:A3)/B3</f>
        <v>10.841794871794871</v>
      </c>
      <c r="D3" s="2">
        <f>1.96*I3/SQRT(B3)</f>
        <v>0.14941230769230657</v>
      </c>
      <c r="E3" s="2">
        <f>_xlfn.CONFIDENCE.T(0.05,I3,B3)</f>
        <v>0.96860376104223378</v>
      </c>
      <c r="F3" s="2">
        <f>C3-E3</f>
        <v>9.8731911107526376</v>
      </c>
      <c r="G3" s="2">
        <f>C3+E3</f>
        <v>11.810398632837105</v>
      </c>
      <c r="H3" s="2">
        <f t="shared" ref="H3:H66" si="0">(A3-C3)^2</f>
        <v>2.3244520710058822E-2</v>
      </c>
      <c r="I3">
        <f>SQRT(SUM($H$2:H3)/B3)</f>
        <v>0.10780658771628666</v>
      </c>
    </row>
    <row r="4" spans="1:10" x14ac:dyDescent="0.3">
      <c r="A4" s="2">
        <v>10.794871794871796</v>
      </c>
      <c r="B4" s="5">
        <v>3</v>
      </c>
      <c r="C4" s="2">
        <f>SUM($A$2:A4)/B4</f>
        <v>10.826153846153845</v>
      </c>
      <c r="D4" s="2">
        <f t="shared" ref="D4:D67" si="1">1.96*I4/SQRT(B4)</f>
        <v>0.10168328428070661</v>
      </c>
      <c r="E4" s="2">
        <f t="shared" ref="E4:E67" si="2">_xlfn.CONFIDENCE.T(0.05,I4,B4)</f>
        <v>0.22321829626544543</v>
      </c>
      <c r="F4" s="2">
        <f t="shared" ref="F4:F67" si="3">C4-E4</f>
        <v>10.6029355498884</v>
      </c>
      <c r="G4" s="2">
        <f t="shared" ref="G4:G67" si="4">C4+E4</f>
        <v>11.049372142419291</v>
      </c>
      <c r="H4" s="2">
        <f t="shared" si="0"/>
        <v>9.785667324127903E-4</v>
      </c>
      <c r="I4">
        <f>SQRT(SUM($H$2:H4)/B4)</f>
        <v>8.9857456456455917E-2</v>
      </c>
    </row>
    <row r="5" spans="1:10" x14ac:dyDescent="0.3">
      <c r="A5" s="2">
        <v>10.897641025641025</v>
      </c>
      <c r="B5" s="5">
        <v>4</v>
      </c>
      <c r="C5" s="2">
        <f>SUM($A$2:A5)/B5</f>
        <v>10.844025641025642</v>
      </c>
      <c r="D5" s="2">
        <f t="shared" si="1"/>
        <v>8.0660752712043954E-2</v>
      </c>
      <c r="E5" s="2">
        <f t="shared" si="2"/>
        <v>0.13096862982135063</v>
      </c>
      <c r="F5" s="2">
        <f t="shared" si="3"/>
        <v>10.713057011204292</v>
      </c>
      <c r="G5" s="2">
        <f t="shared" si="4"/>
        <v>10.974994270846992</v>
      </c>
      <c r="H5" s="2">
        <f t="shared" si="0"/>
        <v>2.8746094674555267E-3</v>
      </c>
      <c r="I5">
        <f>SQRT(SUM($H$2:H5)/B5)</f>
        <v>8.2306890522493834E-2</v>
      </c>
    </row>
    <row r="6" spans="1:10" x14ac:dyDescent="0.3">
      <c r="A6" s="2">
        <v>10.919487179487181</v>
      </c>
      <c r="B6" s="5">
        <v>5</v>
      </c>
      <c r="C6" s="2">
        <f>SUM($A$2:A6)/B6</f>
        <v>10.859117948717948</v>
      </c>
      <c r="D6" s="2">
        <f t="shared" si="1"/>
        <v>6.8731072626724635E-2</v>
      </c>
      <c r="E6" s="2">
        <f t="shared" si="2"/>
        <v>9.7361250086461057E-2</v>
      </c>
      <c r="F6" s="2">
        <f t="shared" si="3"/>
        <v>10.761756698631487</v>
      </c>
      <c r="G6" s="2">
        <f t="shared" si="4"/>
        <v>10.956479198804409</v>
      </c>
      <c r="H6" s="2">
        <f t="shared" si="0"/>
        <v>3.6444440236688756E-3</v>
      </c>
      <c r="I6">
        <f>SQRT(SUM($H$2:H6)/B6)</f>
        <v>7.8411913550934353E-2</v>
      </c>
    </row>
    <row r="7" spans="1:10" x14ac:dyDescent="0.3">
      <c r="A7" s="2">
        <v>10.839487179487179</v>
      </c>
      <c r="B7" s="5">
        <v>6</v>
      </c>
      <c r="C7" s="2">
        <f>SUM($A$2:A7)/B7</f>
        <v>10.855846153846153</v>
      </c>
      <c r="D7" s="2">
        <f t="shared" si="1"/>
        <v>5.7524652299337349E-2</v>
      </c>
      <c r="E7" s="2">
        <f t="shared" si="2"/>
        <v>7.5444809337740504E-2</v>
      </c>
      <c r="F7" s="2">
        <f t="shared" si="3"/>
        <v>10.780401344508412</v>
      </c>
      <c r="G7" s="2">
        <f t="shared" si="4"/>
        <v>10.931290963183894</v>
      </c>
      <c r="H7" s="2">
        <f t="shared" si="0"/>
        <v>2.6761604207757746E-4</v>
      </c>
      <c r="I7">
        <f>SQRT(SUM($H$2:H7)/B7)</f>
        <v>7.189083967571204E-2</v>
      </c>
    </row>
    <row r="8" spans="1:10" x14ac:dyDescent="0.3">
      <c r="A8" s="2">
        <v>11.046153846153846</v>
      </c>
      <c r="B8" s="5">
        <v>7</v>
      </c>
      <c r="C8" s="2">
        <f>SUM($A$2:A8)/B8</f>
        <v>10.883032967032966</v>
      </c>
      <c r="D8" s="2">
        <f t="shared" si="1"/>
        <v>6.7210603102323421E-2</v>
      </c>
      <c r="E8" s="2">
        <f t="shared" si="2"/>
        <v>8.3907357782487771E-2</v>
      </c>
      <c r="F8" s="2">
        <f t="shared" si="3"/>
        <v>10.799125609250478</v>
      </c>
      <c r="G8" s="2">
        <f t="shared" si="4"/>
        <v>10.966940324815454</v>
      </c>
      <c r="H8" s="2">
        <f t="shared" si="0"/>
        <v>2.6608421205168827E-2</v>
      </c>
      <c r="I8">
        <f>SQRT(SUM($H$2:H8)/B8)</f>
        <v>9.0725786365007152E-2</v>
      </c>
    </row>
    <row r="9" spans="1:10" x14ac:dyDescent="0.3">
      <c r="A9" s="2">
        <v>11.231692307692306</v>
      </c>
      <c r="B9" s="5">
        <v>8</v>
      </c>
      <c r="C9" s="2">
        <f>SUM($A$2:A9)/B9</f>
        <v>10.926615384615385</v>
      </c>
      <c r="D9" s="2">
        <f t="shared" si="1"/>
        <v>9.5106118011276344E-2</v>
      </c>
      <c r="E9" s="2">
        <f t="shared" si="2"/>
        <v>0.11473991485934154</v>
      </c>
      <c r="F9" s="2">
        <f t="shared" si="3"/>
        <v>10.811875469756043</v>
      </c>
      <c r="G9" s="2">
        <f t="shared" si="4"/>
        <v>11.041355299474727</v>
      </c>
      <c r="H9" s="2">
        <f t="shared" si="0"/>
        <v>9.3071928994081718E-2</v>
      </c>
      <c r="I9">
        <f>SQRT(SUM($H$2:H9)/B9)</f>
        <v>0.13724526730224806</v>
      </c>
    </row>
    <row r="10" spans="1:10" x14ac:dyDescent="0.3">
      <c r="A10" s="2">
        <v>10.884717948717949</v>
      </c>
      <c r="B10" s="5">
        <v>9</v>
      </c>
      <c r="C10" s="2">
        <f>SUM($A$2:A10)/B10</f>
        <v>10.921960113960115</v>
      </c>
      <c r="D10" s="2">
        <f t="shared" si="1"/>
        <v>8.4926935464418277E-2</v>
      </c>
      <c r="E10" s="2">
        <f t="shared" si="2"/>
        <v>9.9919318556717346E-2</v>
      </c>
      <c r="F10" s="2">
        <f t="shared" si="3"/>
        <v>10.822040795403398</v>
      </c>
      <c r="G10" s="2">
        <f t="shared" si="4"/>
        <v>11.021879432516831</v>
      </c>
      <c r="H10" s="2">
        <f t="shared" si="0"/>
        <v>1.3869788719247768E-3</v>
      </c>
      <c r="I10">
        <f>SQRT(SUM($H$2:H10)/B10)</f>
        <v>0.12999020734349737</v>
      </c>
    </row>
    <row r="11" spans="1:10" x14ac:dyDescent="0.3">
      <c r="A11" s="2">
        <v>10.902153846153846</v>
      </c>
      <c r="B11" s="5">
        <v>10</v>
      </c>
      <c r="C11" s="2">
        <f>SUM($A$2:A11)/B11</f>
        <v>10.919979487179488</v>
      </c>
      <c r="D11" s="2">
        <f t="shared" si="1"/>
        <v>7.6514052011285069E-2</v>
      </c>
      <c r="E11" s="2">
        <f t="shared" si="2"/>
        <v>8.8309597353083136E-2</v>
      </c>
      <c r="F11" s="2">
        <f t="shared" si="3"/>
        <v>10.831669889826404</v>
      </c>
      <c r="G11" s="2">
        <f t="shared" si="4"/>
        <v>11.008289084532571</v>
      </c>
      <c r="H11" s="2">
        <f t="shared" si="0"/>
        <v>3.1775347797503899E-4</v>
      </c>
      <c r="I11">
        <f>SQRT(SUM($H$2:H11)/B11)</f>
        <v>0.12344830477767768</v>
      </c>
    </row>
    <row r="12" spans="1:10" x14ac:dyDescent="0.3">
      <c r="A12" s="2">
        <v>10.790666666666667</v>
      </c>
      <c r="B12" s="5">
        <v>11</v>
      </c>
      <c r="C12" s="2">
        <f>SUM($A$2:A12)/B12</f>
        <v>10.908223776223776</v>
      </c>
      <c r="D12" s="2">
        <f t="shared" si="1"/>
        <v>7.2643683507920942E-2</v>
      </c>
      <c r="E12" s="2">
        <f t="shared" si="2"/>
        <v>8.2581741620098584E-2</v>
      </c>
      <c r="F12" s="2">
        <f t="shared" si="3"/>
        <v>10.825642034603678</v>
      </c>
      <c r="G12" s="2">
        <f t="shared" si="4"/>
        <v>10.990805517843874</v>
      </c>
      <c r="H12" s="2">
        <f t="shared" si="0"/>
        <v>1.3819674007422303E-2</v>
      </c>
      <c r="I12">
        <f>SQRT(SUM($H$2:H12)/B12)</f>
        <v>0.12292440897199097</v>
      </c>
    </row>
    <row r="13" spans="1:10" x14ac:dyDescent="0.3">
      <c r="A13" s="2">
        <v>11.072410256410256</v>
      </c>
      <c r="B13" s="5">
        <v>12</v>
      </c>
      <c r="C13" s="2">
        <f>SUM($A$2:A13)/B13</f>
        <v>10.921905982905983</v>
      </c>
      <c r="D13" s="2">
        <f t="shared" si="1"/>
        <v>7.0982578907361649E-2</v>
      </c>
      <c r="E13" s="2">
        <f t="shared" si="2"/>
        <v>7.9710001428641181E-2</v>
      </c>
      <c r="F13" s="2">
        <f t="shared" si="3"/>
        <v>10.842195981477342</v>
      </c>
      <c r="G13" s="2">
        <f t="shared" si="4"/>
        <v>11.001615984334624</v>
      </c>
      <c r="H13" s="2">
        <f t="shared" si="0"/>
        <v>2.2651536343049072E-2</v>
      </c>
      <c r="I13">
        <f>SQRT(SUM($H$2:H13)/B13)</f>
        <v>0.1254545235916503</v>
      </c>
    </row>
    <row r="14" spans="1:10" x14ac:dyDescent="0.3">
      <c r="A14" s="2">
        <v>11.355794871794872</v>
      </c>
      <c r="B14" s="5">
        <v>13</v>
      </c>
      <c r="C14" s="2">
        <f>SUM($A$2:A14)/B14</f>
        <v>10.955282051282051</v>
      </c>
      <c r="D14" s="2">
        <f t="shared" si="1"/>
        <v>8.9104050224033809E-2</v>
      </c>
      <c r="E14" s="2">
        <f t="shared" si="2"/>
        <v>9.9051555001754055E-2</v>
      </c>
      <c r="F14" s="2">
        <f t="shared" si="3"/>
        <v>10.856230496280297</v>
      </c>
      <c r="G14" s="2">
        <f t="shared" si="4"/>
        <v>11.054333606283805</v>
      </c>
      <c r="H14" s="2">
        <f t="shared" si="0"/>
        <v>0.16041051939513534</v>
      </c>
      <c r="I14">
        <f>SQRT(SUM($H$2:H14)/B14)</f>
        <v>0.16391286833381247</v>
      </c>
    </row>
    <row r="15" spans="1:10" x14ac:dyDescent="0.3">
      <c r="A15" s="2">
        <v>10.718666666666666</v>
      </c>
      <c r="B15" s="5">
        <v>14</v>
      </c>
      <c r="C15" s="2">
        <f>SUM($A$2:A15)/B15</f>
        <v>10.938380952380953</v>
      </c>
      <c r="D15" s="2">
        <f t="shared" si="1"/>
        <v>8.8272296660393171E-2</v>
      </c>
      <c r="E15" s="2">
        <f t="shared" si="2"/>
        <v>9.7296277009744192E-2</v>
      </c>
      <c r="F15" s="2">
        <f t="shared" si="3"/>
        <v>10.841084675371208</v>
      </c>
      <c r="G15" s="2">
        <f t="shared" si="4"/>
        <v>11.035677229390698</v>
      </c>
      <c r="H15" s="2">
        <f t="shared" si="0"/>
        <v>4.8274367346939573E-2</v>
      </c>
      <c r="I15">
        <f>SQRT(SUM($H$2:H15)/B15)</f>
        <v>0.16851259737084734</v>
      </c>
    </row>
    <row r="16" spans="1:10" x14ac:dyDescent="0.3">
      <c r="A16" s="2">
        <v>11.134974358974359</v>
      </c>
      <c r="B16" s="5">
        <v>15</v>
      </c>
      <c r="C16" s="2">
        <f>SUM($A$2:A16)/B16</f>
        <v>10.951487179487179</v>
      </c>
      <c r="D16" s="2">
        <f t="shared" si="1"/>
        <v>8.58051777541608E-2</v>
      </c>
      <c r="E16" s="2">
        <f t="shared" si="2"/>
        <v>9.3894797449767864E-2</v>
      </c>
      <c r="F16" s="2">
        <f t="shared" si="3"/>
        <v>10.857592382037412</v>
      </c>
      <c r="G16" s="2">
        <f t="shared" si="4"/>
        <v>11.045381976936946</v>
      </c>
      <c r="H16" s="2">
        <f t="shared" si="0"/>
        <v>3.3667545036160679E-2</v>
      </c>
      <c r="I16">
        <f>SQRT(SUM($H$2:H16)/B16)</f>
        <v>0.16955205329603668</v>
      </c>
    </row>
    <row r="17" spans="1:9" x14ac:dyDescent="0.3">
      <c r="A17" s="2">
        <v>10.691282051282052</v>
      </c>
      <c r="B17" s="5">
        <v>16</v>
      </c>
      <c r="C17" s="2">
        <f>SUM($A$2:A17)/B17</f>
        <v>10.935224358974359</v>
      </c>
      <c r="D17" s="2">
        <f t="shared" si="1"/>
        <v>8.5813530440171787E-2</v>
      </c>
      <c r="E17" s="2">
        <f t="shared" si="2"/>
        <v>9.3320005336522446E-2</v>
      </c>
      <c r="F17" s="2">
        <f t="shared" si="3"/>
        <v>10.841904353637837</v>
      </c>
      <c r="G17" s="2">
        <f t="shared" si="4"/>
        <v>11.028544364310882</v>
      </c>
      <c r="H17" s="2">
        <f t="shared" si="0"/>
        <v>5.9507849482248541E-2</v>
      </c>
      <c r="I17">
        <f>SQRT(SUM($H$2:H17)/B17)</f>
        <v>0.17512965395953425</v>
      </c>
    </row>
    <row r="18" spans="1:9" x14ac:dyDescent="0.3">
      <c r="A18" s="2">
        <v>10.999794871794872</v>
      </c>
      <c r="B18" s="5">
        <v>17</v>
      </c>
      <c r="C18" s="2">
        <f>SUM($A$2:A18)/B18</f>
        <v>10.93902262443439</v>
      </c>
      <c r="D18" s="2">
        <f t="shared" si="1"/>
        <v>8.106903215289768E-2</v>
      </c>
      <c r="E18" s="2">
        <f t="shared" si="2"/>
        <v>8.7682995338605157E-2</v>
      </c>
      <c r="F18" s="2">
        <f t="shared" si="3"/>
        <v>10.851339629095785</v>
      </c>
      <c r="G18" s="2">
        <f t="shared" si="4"/>
        <v>11.026705619772995</v>
      </c>
      <c r="H18" s="2">
        <f t="shared" si="0"/>
        <v>3.6932660492436562E-3</v>
      </c>
      <c r="I18">
        <f>SQRT(SUM($H$2:H18)/B18)</f>
        <v>0.17053886863928136</v>
      </c>
    </row>
    <row r="19" spans="1:9" x14ac:dyDescent="0.3">
      <c r="A19" s="2">
        <v>10.651897435897435</v>
      </c>
      <c r="B19" s="5">
        <v>18</v>
      </c>
      <c r="C19" s="2">
        <f>SUM($A$2:A19)/B19</f>
        <v>10.923071225071226</v>
      </c>
      <c r="D19" s="2">
        <f t="shared" si="1"/>
        <v>8.2061690901565232E-2</v>
      </c>
      <c r="E19" s="2">
        <f t="shared" si="2"/>
        <v>8.8334200922175976E-2</v>
      </c>
      <c r="F19" s="2">
        <f t="shared" si="3"/>
        <v>10.834737024149049</v>
      </c>
      <c r="G19" s="2">
        <f t="shared" si="4"/>
        <v>11.011405425993402</v>
      </c>
      <c r="H19" s="2">
        <f t="shared" si="0"/>
        <v>7.3535223934871344E-2</v>
      </c>
      <c r="I19">
        <f>SQRT(SUM($H$2:H19)/B19)</f>
        <v>0.17763176973101383</v>
      </c>
    </row>
    <row r="20" spans="1:9" x14ac:dyDescent="0.3">
      <c r="A20" s="2">
        <v>10.694666666666667</v>
      </c>
      <c r="B20" s="5">
        <v>19</v>
      </c>
      <c r="C20" s="2">
        <f>SUM($A$2:A20)/B20</f>
        <v>10.911049932523618</v>
      </c>
      <c r="D20" s="2">
        <f t="shared" si="1"/>
        <v>8.0883719273272342E-2</v>
      </c>
      <c r="E20" s="2">
        <f t="shared" si="2"/>
        <v>8.6699177815248302E-2</v>
      </c>
      <c r="F20" s="2">
        <f t="shared" si="3"/>
        <v>10.824350754708369</v>
      </c>
      <c r="G20" s="2">
        <f t="shared" si="4"/>
        <v>10.997749110338866</v>
      </c>
      <c r="H20" s="2">
        <f t="shared" si="0"/>
        <v>4.6821717742919988E-2</v>
      </c>
      <c r="I20">
        <f>SQRT(SUM($H$2:H20)/B20)</f>
        <v>0.17987957065811594</v>
      </c>
    </row>
    <row r="21" spans="1:9" x14ac:dyDescent="0.3">
      <c r="A21" s="2">
        <v>10.712307692307693</v>
      </c>
      <c r="B21" s="5">
        <v>20</v>
      </c>
      <c r="C21" s="2">
        <f>SUM($A$2:A21)/B21</f>
        <v>10.901112820512822</v>
      </c>
      <c r="D21" s="2">
        <f t="shared" si="1"/>
        <v>7.9035886042576525E-2</v>
      </c>
      <c r="E21" s="2">
        <f t="shared" si="2"/>
        <v>8.4400005432952382E-2</v>
      </c>
      <c r="F21" s="2">
        <f t="shared" si="3"/>
        <v>10.816712815079869</v>
      </c>
      <c r="G21" s="2">
        <f t="shared" si="4"/>
        <v>10.985512825945774</v>
      </c>
      <c r="H21" s="2">
        <f t="shared" si="0"/>
        <v>3.5647376436555057E-2</v>
      </c>
      <c r="I21">
        <f>SQRT(SUM($H$2:H21)/B21)</f>
        <v>0.18033634066645712</v>
      </c>
    </row>
    <row r="22" spans="1:9" x14ac:dyDescent="0.3">
      <c r="A22" s="2">
        <v>10.886769230769231</v>
      </c>
      <c r="B22" s="5">
        <v>21</v>
      </c>
      <c r="C22" s="2">
        <f>SUM($A$2:A22)/B22</f>
        <v>10.900429792429794</v>
      </c>
      <c r="D22" s="2">
        <f t="shared" si="1"/>
        <v>7.5283069704762617E-2</v>
      </c>
      <c r="E22" s="2">
        <f t="shared" si="2"/>
        <v>8.0121291633726027E-2</v>
      </c>
      <c r="F22" s="2">
        <f t="shared" si="3"/>
        <v>10.820308500796068</v>
      </c>
      <c r="G22" s="2">
        <f t="shared" si="4"/>
        <v>10.980551084063519</v>
      </c>
      <c r="H22" s="2">
        <f t="shared" si="0"/>
        <v>1.8661094488204853E-4</v>
      </c>
      <c r="I22">
        <f>SQRT(SUM($H$2:H22)/B22)</f>
        <v>0.1760154925870977</v>
      </c>
    </row>
    <row r="23" spans="1:9" x14ac:dyDescent="0.3">
      <c r="A23" s="2">
        <v>10.909333333333334</v>
      </c>
      <c r="B23" s="5">
        <v>22</v>
      </c>
      <c r="C23" s="2">
        <f>SUM($A$2:A23)/B23</f>
        <v>10.900834498834501</v>
      </c>
      <c r="D23" s="2">
        <f t="shared" si="1"/>
        <v>7.1865100857792269E-2</v>
      </c>
      <c r="E23" s="2">
        <f t="shared" si="2"/>
        <v>7.6250846273783604E-2</v>
      </c>
      <c r="F23" s="2">
        <f t="shared" si="3"/>
        <v>10.824583652560717</v>
      </c>
      <c r="G23" s="2">
        <f t="shared" si="4"/>
        <v>10.977085345108284</v>
      </c>
      <c r="H23" s="2">
        <f t="shared" si="0"/>
        <v>7.2230187838569763E-5</v>
      </c>
      <c r="I23">
        <f>SQRT(SUM($H$2:H23)/B23)</f>
        <v>0.17197816410443323</v>
      </c>
    </row>
    <row r="24" spans="1:9" x14ac:dyDescent="0.3">
      <c r="A24" s="2">
        <v>10.545435897435897</v>
      </c>
      <c r="B24" s="5">
        <v>23</v>
      </c>
      <c r="C24" s="2">
        <f>SUM($A$2:A24)/B24</f>
        <v>10.885382385730214</v>
      </c>
      <c r="D24" s="2">
        <f t="shared" si="1"/>
        <v>7.4595469336962844E-2</v>
      </c>
      <c r="E24" s="2">
        <f t="shared" si="2"/>
        <v>7.8929354513055008E-2</v>
      </c>
      <c r="F24" s="2">
        <f t="shared" si="3"/>
        <v>10.806453031217158</v>
      </c>
      <c r="G24" s="2">
        <f t="shared" si="4"/>
        <v>10.96431174024327</v>
      </c>
      <c r="H24" s="2">
        <f t="shared" si="0"/>
        <v>0.1155636149036378</v>
      </c>
      <c r="I24">
        <f>SQRT(SUM($H$2:H24)/B24)</f>
        <v>0.18252413435842538</v>
      </c>
    </row>
    <row r="25" spans="1:9" x14ac:dyDescent="0.3">
      <c r="A25" s="2">
        <v>10.584820512820512</v>
      </c>
      <c r="B25" s="5">
        <v>24</v>
      </c>
      <c r="C25" s="2">
        <f>SUM($A$2:A25)/B25</f>
        <v>10.872858974358977</v>
      </c>
      <c r="D25" s="2">
        <f t="shared" si="1"/>
        <v>7.5258061150238198E-2</v>
      </c>
      <c r="E25" s="2">
        <f t="shared" si="2"/>
        <v>7.9430184155011435E-2</v>
      </c>
      <c r="F25" s="2">
        <f t="shared" si="3"/>
        <v>10.793428790203965</v>
      </c>
      <c r="G25" s="2">
        <f t="shared" si="4"/>
        <v>10.952289158513988</v>
      </c>
      <c r="H25" s="2">
        <f t="shared" si="0"/>
        <v>8.2966155325445531E-2</v>
      </c>
      <c r="I25">
        <f>SQRT(SUM($H$2:H25)/B25)</f>
        <v>0.18810596821352821</v>
      </c>
    </row>
    <row r="26" spans="1:9" x14ac:dyDescent="0.3">
      <c r="A26" s="2">
        <v>10.791282051282053</v>
      </c>
      <c r="B26" s="5">
        <v>25</v>
      </c>
      <c r="C26" s="2">
        <f>SUM($A$2:A26)/B26</f>
        <v>10.8695958974359</v>
      </c>
      <c r="D26" s="2">
        <f t="shared" si="1"/>
        <v>7.2508157885334698E-2</v>
      </c>
      <c r="E26" s="2">
        <f t="shared" si="2"/>
        <v>7.6351776921346967E-2</v>
      </c>
      <c r="F26" s="2">
        <f t="shared" si="3"/>
        <v>10.793244120514553</v>
      </c>
      <c r="G26" s="2">
        <f t="shared" si="4"/>
        <v>10.945947674357248</v>
      </c>
      <c r="H26" s="2">
        <f t="shared" si="0"/>
        <v>6.1330584994084272E-3</v>
      </c>
      <c r="I26">
        <f>SQRT(SUM($H$2:H26)/B26)</f>
        <v>0.18496979052381302</v>
      </c>
    </row>
    <row r="27" spans="1:9" x14ac:dyDescent="0.3">
      <c r="A27" s="2">
        <v>10.889538461538462</v>
      </c>
      <c r="B27" s="5">
        <v>26</v>
      </c>
      <c r="C27" s="2">
        <f>SUM($A$2:A27)/B27</f>
        <v>10.870362919132152</v>
      </c>
      <c r="D27" s="2">
        <f t="shared" si="1"/>
        <v>6.973436667873778E-2</v>
      </c>
      <c r="E27" s="2">
        <f t="shared" si="2"/>
        <v>7.3275824809538467E-2</v>
      </c>
      <c r="F27" s="2">
        <f t="shared" si="3"/>
        <v>10.797087094322613</v>
      </c>
      <c r="G27" s="2">
        <f t="shared" si="4"/>
        <v>10.94363874394169</v>
      </c>
      <c r="H27" s="2">
        <f t="shared" si="0"/>
        <v>3.6770142657621983E-4</v>
      </c>
      <c r="I27">
        <f>SQRT(SUM($H$2:H27)/B27)</f>
        <v>0.18141678390965224</v>
      </c>
    </row>
    <row r="28" spans="1:9" x14ac:dyDescent="0.3">
      <c r="A28" s="2">
        <v>11.210871794871794</v>
      </c>
      <c r="B28" s="5">
        <v>27</v>
      </c>
      <c r="C28" s="2">
        <f>SUM($A$2:A28)/B28</f>
        <v>10.882974358974362</v>
      </c>
      <c r="D28" s="2">
        <f t="shared" si="1"/>
        <v>7.124547901173002E-2</v>
      </c>
      <c r="E28" s="2">
        <f t="shared" si="2"/>
        <v>7.4717948713685728E-2</v>
      </c>
      <c r="F28" s="2">
        <f t="shared" si="3"/>
        <v>10.808256410260677</v>
      </c>
      <c r="G28" s="2">
        <f t="shared" si="4"/>
        <v>10.957692307688047</v>
      </c>
      <c r="H28" s="2">
        <f t="shared" si="0"/>
        <v>0.10751672846811054</v>
      </c>
      <c r="I28">
        <f>SQRT(SUM($H$2:H28)/B28)</f>
        <v>0.18887875937433443</v>
      </c>
    </row>
    <row r="29" spans="1:9" x14ac:dyDescent="0.3">
      <c r="A29" s="2">
        <v>10.755794871794873</v>
      </c>
      <c r="B29" s="5">
        <v>28</v>
      </c>
      <c r="C29" s="2">
        <f>SUM($A$2:A29)/B29</f>
        <v>10.878432234432237</v>
      </c>
      <c r="D29" s="2">
        <f t="shared" si="1"/>
        <v>6.9235270600125423E-2</v>
      </c>
      <c r="E29" s="2">
        <f t="shared" si="2"/>
        <v>7.2479102568422299E-2</v>
      </c>
      <c r="F29" s="2">
        <f t="shared" si="3"/>
        <v>10.805953131863815</v>
      </c>
      <c r="G29" s="2">
        <f t="shared" si="4"/>
        <v>10.95091133700066</v>
      </c>
      <c r="H29" s="2">
        <f t="shared" si="0"/>
        <v>1.5039922714648492E-2</v>
      </c>
      <c r="I29">
        <f>SQRT(SUM($H$2:H29)/B29)</f>
        <v>0.1869176611859118</v>
      </c>
    </row>
    <row r="30" spans="1:9" x14ac:dyDescent="0.3">
      <c r="A30" s="2">
        <v>10.940820512820514</v>
      </c>
      <c r="B30" s="5">
        <v>29</v>
      </c>
      <c r="C30" s="2">
        <f>SUM($A$2:A30)/B30</f>
        <v>10.88058355437666</v>
      </c>
      <c r="D30" s="2">
        <f t="shared" si="1"/>
        <v>6.6971705071076582E-2</v>
      </c>
      <c r="E30" s="2">
        <f t="shared" si="2"/>
        <v>6.9992509676427589E-2</v>
      </c>
      <c r="F30" s="2">
        <f t="shared" si="3"/>
        <v>10.810591044700232</v>
      </c>
      <c r="G30" s="2">
        <f t="shared" si="4"/>
        <v>10.950576064053088</v>
      </c>
      <c r="H30" s="2">
        <f t="shared" si="0"/>
        <v>3.6284911625665689E-3</v>
      </c>
      <c r="I30">
        <f>SQRT(SUM($H$2:H30)/B30)</f>
        <v>0.18400697409313929</v>
      </c>
    </row>
    <row r="31" spans="1:9" x14ac:dyDescent="0.3">
      <c r="A31" s="2">
        <v>10.907282051282051</v>
      </c>
      <c r="B31" s="5">
        <v>30</v>
      </c>
      <c r="C31" s="2">
        <f>SUM($A$2:A31)/B31</f>
        <v>10.881473504273506</v>
      </c>
      <c r="D31" s="2">
        <f t="shared" si="1"/>
        <v>6.4761269476059924E-2</v>
      </c>
      <c r="E31" s="2">
        <f t="shared" si="2"/>
        <v>6.7577381629888619E-2</v>
      </c>
      <c r="F31" s="2">
        <f t="shared" si="3"/>
        <v>10.813896122643618</v>
      </c>
      <c r="G31" s="2">
        <f t="shared" si="4"/>
        <v>10.949050885903395</v>
      </c>
      <c r="H31" s="2">
        <f t="shared" si="0"/>
        <v>6.6608109869226346E-4</v>
      </c>
      <c r="I31">
        <f>SQRT(SUM($H$2:H31)/B31)</f>
        <v>0.18097555175871832</v>
      </c>
    </row>
    <row r="32" spans="1:9" x14ac:dyDescent="0.3">
      <c r="A32" s="2">
        <v>10.659999999999998</v>
      </c>
      <c r="B32" s="5">
        <v>31</v>
      </c>
      <c r="C32" s="2">
        <f>SUM($A$2:A32)/B32</f>
        <v>10.874329197684039</v>
      </c>
      <c r="D32" s="2">
        <f t="shared" si="1"/>
        <v>6.4120491902815199E-2</v>
      </c>
      <c r="E32" s="2">
        <f t="shared" si="2"/>
        <v>6.6811997192656153E-2</v>
      </c>
      <c r="F32" s="2">
        <f t="shared" si="3"/>
        <v>10.807517200491382</v>
      </c>
      <c r="G32" s="2">
        <f t="shared" si="4"/>
        <v>10.941141194876696</v>
      </c>
      <c r="H32" s="2">
        <f t="shared" si="0"/>
        <v>4.5937004979884684E-2</v>
      </c>
      <c r="I32">
        <f>SQRT(SUM($H$2:H32)/B32)</f>
        <v>0.18214683150184974</v>
      </c>
    </row>
    <row r="33" spans="1:9" x14ac:dyDescent="0.3">
      <c r="A33" s="2">
        <v>11.245333333333335</v>
      </c>
      <c r="B33" s="5">
        <v>32</v>
      </c>
      <c r="C33" s="2">
        <f>SUM($A$2:A33)/B33</f>
        <v>10.885923076923079</v>
      </c>
      <c r="D33" s="2">
        <f t="shared" si="1"/>
        <v>6.5902189254522472E-2</v>
      </c>
      <c r="E33" s="2">
        <f t="shared" si="2"/>
        <v>6.8575714863040552E-2</v>
      </c>
      <c r="F33" s="2">
        <f t="shared" si="3"/>
        <v>10.817347362060039</v>
      </c>
      <c r="G33" s="2">
        <f t="shared" si="4"/>
        <v>10.95449879178612</v>
      </c>
      <c r="H33" s="2">
        <f t="shared" si="0"/>
        <v>0.12917573241288544</v>
      </c>
      <c r="I33">
        <f>SQRT(SUM($H$2:H33)/B33)</f>
        <v>0.19020361190576354</v>
      </c>
    </row>
    <row r="34" spans="1:9" x14ac:dyDescent="0.3">
      <c r="A34" s="2">
        <v>11.322256410256411</v>
      </c>
      <c r="B34" s="5">
        <v>33</v>
      </c>
      <c r="C34" s="2">
        <f>SUM($A$2:A34)/B34</f>
        <v>10.899145299145301</v>
      </c>
      <c r="D34" s="2">
        <f t="shared" si="1"/>
        <v>6.8668750924070127E-2</v>
      </c>
      <c r="E34" s="2">
        <f t="shared" si="2"/>
        <v>7.1364116536221989E-2</v>
      </c>
      <c r="F34" s="2">
        <f t="shared" si="3"/>
        <v>10.82778118260908</v>
      </c>
      <c r="G34" s="2">
        <f t="shared" si="4"/>
        <v>10.970509415681523</v>
      </c>
      <c r="H34" s="2">
        <f t="shared" si="0"/>
        <v>0.17902301234567816</v>
      </c>
      <c r="I34">
        <f>SQRT(SUM($H$2:H34)/B34)</f>
        <v>0.20126119466471276</v>
      </c>
    </row>
    <row r="35" spans="1:9" x14ac:dyDescent="0.3">
      <c r="A35" s="2">
        <v>11.031487179487179</v>
      </c>
      <c r="B35" s="5">
        <v>34</v>
      </c>
      <c r="C35" s="2">
        <f>SUM($A$2:A35)/B35</f>
        <v>10.90303770739065</v>
      </c>
      <c r="D35" s="2">
        <f t="shared" si="1"/>
        <v>6.705915442116768E-2</v>
      </c>
      <c r="E35" s="2">
        <f t="shared" si="2"/>
        <v>6.9608609950960798E-2</v>
      </c>
      <c r="F35" s="2">
        <f t="shared" si="3"/>
        <v>10.833429097439689</v>
      </c>
      <c r="G35" s="2">
        <f t="shared" si="4"/>
        <v>10.972646317341612</v>
      </c>
      <c r="H35" s="2">
        <f t="shared" si="0"/>
        <v>1.6499266881876928E-2</v>
      </c>
      <c r="I35">
        <f>SQRT(SUM($H$2:H35)/B35)</f>
        <v>0.19949933854022006</v>
      </c>
    </row>
    <row r="36" spans="1:9" x14ac:dyDescent="0.3">
      <c r="A36" s="2">
        <v>10.874871794871794</v>
      </c>
      <c r="B36" s="5">
        <v>35</v>
      </c>
      <c r="C36" s="2">
        <f>SUM($A$2:A36)/B36</f>
        <v>10.902232967032969</v>
      </c>
      <c r="D36" s="2">
        <f t="shared" si="1"/>
        <v>6.5161195745582545E-2</v>
      </c>
      <c r="E36" s="2">
        <f t="shared" si="2"/>
        <v>6.756300116047817E-2</v>
      </c>
      <c r="F36" s="2">
        <f t="shared" si="3"/>
        <v>10.834669965872491</v>
      </c>
      <c r="G36" s="2">
        <f t="shared" si="4"/>
        <v>10.969795968193447</v>
      </c>
      <c r="H36" s="2">
        <f t="shared" si="0"/>
        <v>7.4863374203346122E-4</v>
      </c>
      <c r="I36">
        <f>SQRT(SUM($H$2:H36)/B36)</f>
        <v>0.19668307795563142</v>
      </c>
    </row>
    <row r="37" spans="1:9" x14ac:dyDescent="0.3">
      <c r="A37" s="2">
        <v>10.561743589743589</v>
      </c>
      <c r="B37" s="5">
        <v>36</v>
      </c>
      <c r="C37" s="2">
        <f>SUM($A$2:A37)/B37</f>
        <v>10.89277492877493</v>
      </c>
      <c r="D37" s="2">
        <f t="shared" si="1"/>
        <v>6.5864950763584437E-2</v>
      </c>
      <c r="E37" s="2">
        <f t="shared" si="2"/>
        <v>6.8220897315801693E-2</v>
      </c>
      <c r="F37" s="2">
        <f t="shared" si="3"/>
        <v>10.824554031459128</v>
      </c>
      <c r="G37" s="2">
        <f t="shared" si="4"/>
        <v>10.960995826090732</v>
      </c>
      <c r="H37" s="2">
        <f t="shared" si="0"/>
        <v>0.10958174742088268</v>
      </c>
      <c r="I37">
        <f>SQRT(SUM($H$2:H37)/B37)</f>
        <v>0.20162740029668708</v>
      </c>
    </row>
    <row r="38" spans="1:9" x14ac:dyDescent="0.3">
      <c r="A38" s="2">
        <v>10.744512820512819</v>
      </c>
      <c r="B38" s="5">
        <v>37</v>
      </c>
      <c r="C38" s="2">
        <f>SUM($A$2:A38)/B38</f>
        <v>10.888767844767845</v>
      </c>
      <c r="D38" s="2">
        <f t="shared" si="1"/>
        <v>6.4538810670186852E-2</v>
      </c>
      <c r="E38" s="2">
        <f t="shared" si="2"/>
        <v>6.678100752582608E-2</v>
      </c>
      <c r="F38" s="2">
        <f t="shared" si="3"/>
        <v>10.821986837242019</v>
      </c>
      <c r="G38" s="2">
        <f t="shared" si="4"/>
        <v>10.955548852293671</v>
      </c>
      <c r="H38" s="2">
        <f t="shared" si="0"/>
        <v>2.080951202281808E-2</v>
      </c>
      <c r="I38">
        <f>SQRT(SUM($H$2:H38)/B38)</f>
        <v>0.20029298943603238</v>
      </c>
    </row>
    <row r="39" spans="1:9" x14ac:dyDescent="0.3">
      <c r="A39" s="2">
        <v>11.389128205128205</v>
      </c>
      <c r="B39" s="5">
        <v>38</v>
      </c>
      <c r="C39" s="2">
        <f>SUM($A$2:A39)/B39</f>
        <v>10.901935222672066</v>
      </c>
      <c r="D39" s="2">
        <f t="shared" si="1"/>
        <v>6.7678506014844209E-2</v>
      </c>
      <c r="E39" s="2">
        <f t="shared" si="2"/>
        <v>6.9964121834871287E-2</v>
      </c>
      <c r="F39" s="2">
        <f t="shared" si="3"/>
        <v>10.831971100837194</v>
      </c>
      <c r="G39" s="2">
        <f t="shared" si="4"/>
        <v>10.971899344506937</v>
      </c>
      <c r="H39" s="2">
        <f t="shared" si="0"/>
        <v>0.23735700215450858</v>
      </c>
      <c r="I39">
        <f>SQRT(SUM($H$2:H39)/B39)</f>
        <v>0.21285629090710498</v>
      </c>
    </row>
    <row r="40" spans="1:9" x14ac:dyDescent="0.3">
      <c r="A40" s="2">
        <v>10.637128205128205</v>
      </c>
      <c r="B40" s="5">
        <v>39</v>
      </c>
      <c r="C40" s="2">
        <f>SUM($A$2:A40)/B40</f>
        <v>10.895145299145298</v>
      </c>
      <c r="D40" s="2">
        <f t="shared" si="1"/>
        <v>6.7205979915792163E-2</v>
      </c>
      <c r="E40" s="2">
        <f t="shared" si="2"/>
        <v>6.94139762864871E-2</v>
      </c>
      <c r="F40" s="2">
        <f t="shared" si="3"/>
        <v>10.825731322858811</v>
      </c>
      <c r="G40" s="2">
        <f t="shared" si="4"/>
        <v>10.964559275431785</v>
      </c>
      <c r="H40" s="2">
        <f t="shared" si="0"/>
        <v>6.6572820805025607E-2</v>
      </c>
      <c r="I40">
        <f>SQRT(SUM($H$2:H40)/B40)</f>
        <v>0.21413327043598215</v>
      </c>
    </row>
    <row r="41" spans="1:9" x14ac:dyDescent="0.3">
      <c r="A41" s="2">
        <v>10.717128205128207</v>
      </c>
      <c r="B41" s="5">
        <v>40</v>
      </c>
      <c r="C41" s="2">
        <f>SUM($A$2:A41)/B41</f>
        <v>10.890694871794873</v>
      </c>
      <c r="D41" s="2">
        <f t="shared" si="1"/>
        <v>6.6075453142672325E-2</v>
      </c>
      <c r="E41" s="2">
        <f t="shared" si="2"/>
        <v>6.8188887300509024E-2</v>
      </c>
      <c r="F41" s="2">
        <f t="shared" si="3"/>
        <v>10.822505984494363</v>
      </c>
      <c r="G41" s="2">
        <f t="shared" si="4"/>
        <v>10.958883759095382</v>
      </c>
      <c r="H41" s="2">
        <f t="shared" si="0"/>
        <v>3.012538777777754E-2</v>
      </c>
      <c r="I41">
        <f>SQRT(SUM($H$2:H41)/B41)</f>
        <v>0.21321319322303597</v>
      </c>
    </row>
    <row r="42" spans="1:9" x14ac:dyDescent="0.3">
      <c r="A42" s="2">
        <v>10.696205128205129</v>
      </c>
      <c r="B42" s="5">
        <v>41</v>
      </c>
      <c r="C42" s="2">
        <f>SUM($A$2:A42)/B42</f>
        <v>10.885951219512195</v>
      </c>
      <c r="D42" s="2">
        <f t="shared" si="1"/>
        <v>6.5098909610263489E-2</v>
      </c>
      <c r="E42" s="2">
        <f t="shared" si="2"/>
        <v>6.7127451096467394E-2</v>
      </c>
      <c r="F42" s="2">
        <f t="shared" si="3"/>
        <v>10.818823768415728</v>
      </c>
      <c r="G42" s="2">
        <f t="shared" si="4"/>
        <v>10.953078670608663</v>
      </c>
      <c r="H42" s="2">
        <f t="shared" si="0"/>
        <v>3.600357916630955E-2</v>
      </c>
      <c r="I42">
        <f>SQRT(SUM($H$2:H42)/B42)</f>
        <v>0.21267163569180017</v>
      </c>
    </row>
    <row r="43" spans="1:9" x14ac:dyDescent="0.3">
      <c r="A43" s="2">
        <v>10.846564102564102</v>
      </c>
      <c r="B43" s="5">
        <v>42</v>
      </c>
      <c r="C43" s="2">
        <f>SUM($A$2:A43)/B43</f>
        <v>10.885013431013432</v>
      </c>
      <c r="D43" s="2">
        <f t="shared" si="1"/>
        <v>6.3574261552701405E-2</v>
      </c>
      <c r="E43" s="2">
        <f t="shared" si="2"/>
        <v>6.5505523403692104E-2</v>
      </c>
      <c r="F43" s="2">
        <f t="shared" si="3"/>
        <v>10.81950790760974</v>
      </c>
      <c r="G43" s="2">
        <f t="shared" si="4"/>
        <v>10.950518954417124</v>
      </c>
      <c r="H43" s="2">
        <f t="shared" si="0"/>
        <v>1.4783508582044504E-3</v>
      </c>
      <c r="I43">
        <f>SQRT(SUM($H$2:H43)/B43)</f>
        <v>0.21020831847745822</v>
      </c>
    </row>
    <row r="44" spans="1:9" x14ac:dyDescent="0.3">
      <c r="A44" s="2">
        <v>10.802461538461538</v>
      </c>
      <c r="B44" s="5">
        <v>43</v>
      </c>
      <c r="C44" s="2">
        <f>SUM($A$2:A44)/B44</f>
        <v>10.883093619558737</v>
      </c>
      <c r="D44" s="2">
        <f t="shared" si="1"/>
        <v>6.2204462678329353E-2</v>
      </c>
      <c r="E44" s="2">
        <f t="shared" si="2"/>
        <v>6.4047799982035386E-2</v>
      </c>
      <c r="F44" s="2">
        <f t="shared" si="3"/>
        <v>10.819045819576703</v>
      </c>
      <c r="G44" s="2">
        <f t="shared" si="4"/>
        <v>10.947141419540772</v>
      </c>
      <c r="H44" s="2">
        <f t="shared" si="0"/>
        <v>6.5015325020653823E-3</v>
      </c>
      <c r="I44">
        <f>SQRT(SUM($H$2:H44)/B44)</f>
        <v>0.20811323466856269</v>
      </c>
    </row>
    <row r="45" spans="1:9" x14ac:dyDescent="0.3">
      <c r="A45" s="2">
        <v>11.255076923076922</v>
      </c>
      <c r="B45" s="5">
        <v>44</v>
      </c>
      <c r="C45" s="2">
        <f>SUM($A$2:A45)/B45</f>
        <v>10.891547785547786</v>
      </c>
      <c r="D45" s="2">
        <f t="shared" si="1"/>
        <v>6.2910602951929018E-2</v>
      </c>
      <c r="E45" s="2">
        <f t="shared" si="2"/>
        <v>6.4730266439731746E-2</v>
      </c>
      <c r="F45" s="2">
        <f t="shared" si="3"/>
        <v>10.826817519108054</v>
      </c>
      <c r="G45" s="2">
        <f t="shared" si="4"/>
        <v>10.956278051987518</v>
      </c>
      <c r="H45" s="2">
        <f t="shared" si="0"/>
        <v>0.13215343383267769</v>
      </c>
      <c r="I45">
        <f>SQRT(SUM($H$2:H45)/B45)</f>
        <v>0.21290904625160548</v>
      </c>
    </row>
    <row r="46" spans="1:9" x14ac:dyDescent="0.3">
      <c r="A46" s="2">
        <v>10.930153846153846</v>
      </c>
      <c r="B46" s="5">
        <v>45</v>
      </c>
      <c r="C46" s="2">
        <f>SUM($A$2:A46)/B46</f>
        <v>10.8924056980057</v>
      </c>
      <c r="D46" s="2">
        <f t="shared" si="1"/>
        <v>6.1534558379802116E-2</v>
      </c>
      <c r="E46" s="2">
        <f t="shared" si="2"/>
        <v>6.3272833503250026E-2</v>
      </c>
      <c r="F46" s="2">
        <f t="shared" si="3"/>
        <v>10.82913286450245</v>
      </c>
      <c r="G46" s="2">
        <f t="shared" si="4"/>
        <v>10.95567853150895</v>
      </c>
      <c r="H46" s="2">
        <f t="shared" si="0"/>
        <v>1.4249226886144351E-3</v>
      </c>
      <c r="I46">
        <f>SQRT(SUM($H$2:H46)/B46)</f>
        <v>0.21060528903469419</v>
      </c>
    </row>
    <row r="47" spans="1:9" x14ac:dyDescent="0.3">
      <c r="A47" s="2">
        <v>10.654564102564102</v>
      </c>
      <c r="B47" s="5">
        <v>46</v>
      </c>
      <c r="C47" s="2">
        <f>SUM($A$2:A47)/B47</f>
        <v>10.887235228539577</v>
      </c>
      <c r="D47" s="2">
        <f t="shared" si="1"/>
        <v>6.1007741417521064E-2</v>
      </c>
      <c r="E47" s="2">
        <f t="shared" si="2"/>
        <v>6.2691785069895659E-2</v>
      </c>
      <c r="F47" s="2">
        <f t="shared" si="3"/>
        <v>10.824543443469681</v>
      </c>
      <c r="G47" s="2">
        <f t="shared" si="4"/>
        <v>10.949927013609473</v>
      </c>
      <c r="H47" s="2">
        <f t="shared" si="0"/>
        <v>5.4135852862695469E-2</v>
      </c>
      <c r="I47">
        <f>SQRT(SUM($H$2:H47)/B47)</f>
        <v>0.2111095070504114</v>
      </c>
    </row>
    <row r="48" spans="1:9" x14ac:dyDescent="0.3">
      <c r="A48" s="2">
        <v>10.683897435897437</v>
      </c>
      <c r="B48" s="5">
        <v>47</v>
      </c>
      <c r="C48" s="2">
        <f>SUM($A$2:A48)/B48</f>
        <v>10.882908892525915</v>
      </c>
      <c r="D48" s="2">
        <f t="shared" si="1"/>
        <v>6.0283708707626601E-2</v>
      </c>
      <c r="E48" s="2">
        <f t="shared" si="2"/>
        <v>6.1910618338838007E-2</v>
      </c>
      <c r="F48" s="2">
        <f t="shared" si="3"/>
        <v>10.820998274187078</v>
      </c>
      <c r="G48" s="2">
        <f t="shared" si="4"/>
        <v>10.944819510864752</v>
      </c>
      <c r="H48" s="2">
        <f t="shared" si="0"/>
        <v>3.9605559869388476E-2</v>
      </c>
      <c r="I48">
        <f>SQRT(SUM($H$2:H48)/B48)</f>
        <v>0.21085932904626364</v>
      </c>
    </row>
    <row r="49" spans="1:9" x14ac:dyDescent="0.3">
      <c r="A49" s="2">
        <v>10.951282051282051</v>
      </c>
      <c r="B49" s="5">
        <v>48</v>
      </c>
      <c r="C49" s="2">
        <f>SUM($A$2:A49)/B49</f>
        <v>10.884333333333336</v>
      </c>
      <c r="D49" s="2">
        <f t="shared" si="1"/>
        <v>5.9091067686335381E-2</v>
      </c>
      <c r="E49" s="2">
        <f t="shared" si="2"/>
        <v>6.0650966767422834E-2</v>
      </c>
      <c r="F49" s="2">
        <f t="shared" si="3"/>
        <v>10.823682366565913</v>
      </c>
      <c r="G49" s="2">
        <f t="shared" si="4"/>
        <v>10.944984300100758</v>
      </c>
      <c r="H49" s="2">
        <f t="shared" si="0"/>
        <v>4.4821308349766737E-3</v>
      </c>
      <c r="I49">
        <f>SQRT(SUM($H$2:H49)/B49)</f>
        <v>0.20887496225760077</v>
      </c>
    </row>
    <row r="50" spans="1:9" x14ac:dyDescent="0.3">
      <c r="A50" s="2">
        <v>10.878564102564104</v>
      </c>
      <c r="B50" s="5">
        <v>49</v>
      </c>
      <c r="C50" s="2">
        <f>SUM($A$2:A50)/B50</f>
        <v>10.884215593929882</v>
      </c>
      <c r="D50" s="2">
        <f t="shared" si="1"/>
        <v>5.788556894486413E-2</v>
      </c>
      <c r="E50" s="2">
        <f t="shared" si="2"/>
        <v>5.9380988206835524E-2</v>
      </c>
      <c r="F50" s="2">
        <f t="shared" si="3"/>
        <v>10.824834605723046</v>
      </c>
      <c r="G50" s="2">
        <f t="shared" si="4"/>
        <v>10.943596582136719</v>
      </c>
      <c r="H50" s="2">
        <f t="shared" si="0"/>
        <v>3.1939354657469869E-5</v>
      </c>
      <c r="I50">
        <f>SQRT(SUM($H$2:H50)/B50)</f>
        <v>0.20673417480308617</v>
      </c>
    </row>
    <row r="51" spans="1:9" x14ac:dyDescent="0.3">
      <c r="A51" s="2">
        <v>11.277230769230769</v>
      </c>
      <c r="B51" s="5">
        <v>50</v>
      </c>
      <c r="C51" s="2">
        <f>SUM($A$2:A51)/B51</f>
        <v>10.8920758974359</v>
      </c>
      <c r="D51" s="2">
        <f t="shared" si="1"/>
        <v>5.8702653868214508E-2</v>
      </c>
      <c r="E51" s="2">
        <f t="shared" si="2"/>
        <v>6.0187448758843271E-2</v>
      </c>
      <c r="F51" s="2">
        <f t="shared" si="3"/>
        <v>10.831888448677057</v>
      </c>
      <c r="G51" s="2">
        <f t="shared" si="4"/>
        <v>10.952263346194743</v>
      </c>
      <c r="H51" s="2">
        <f t="shared" si="0"/>
        <v>0.14834427526732211</v>
      </c>
      <c r="I51">
        <f>SQRT(SUM($H$2:H51)/B51)</f>
        <v>0.21178083991765917</v>
      </c>
    </row>
    <row r="52" spans="1:9" x14ac:dyDescent="0.3">
      <c r="A52" s="2">
        <v>11.039282051282051</v>
      </c>
      <c r="B52" s="5">
        <v>51</v>
      </c>
      <c r="C52" s="2">
        <f>SUM($A$2:A52)/B52</f>
        <v>10.894962292609353</v>
      </c>
      <c r="D52" s="2">
        <f t="shared" si="1"/>
        <v>5.7818264885684104E-2</v>
      </c>
      <c r="E52" s="2">
        <f t="shared" si="2"/>
        <v>5.9250715705100147E-2</v>
      </c>
      <c r="F52" s="2">
        <f t="shared" si="3"/>
        <v>10.835711576904252</v>
      </c>
      <c r="G52" s="2">
        <f t="shared" si="4"/>
        <v>10.954213008314454</v>
      </c>
      <c r="H52" s="2">
        <f t="shared" si="0"/>
        <v>2.082819274334562E-2</v>
      </c>
      <c r="I52">
        <f>SQRT(SUM($H$2:H52)/B52)</f>
        <v>0.21066581660390069</v>
      </c>
    </row>
    <row r="53" spans="1:9" x14ac:dyDescent="0.3">
      <c r="A53" s="2">
        <v>10.894564102564102</v>
      </c>
      <c r="B53" s="5">
        <v>52</v>
      </c>
      <c r="C53" s="2">
        <f>SUM($A$2:A53)/B53</f>
        <v>10.894954635108483</v>
      </c>
      <c r="D53" s="2">
        <f t="shared" si="1"/>
        <v>5.6706377086892357E-2</v>
      </c>
      <c r="E53" s="2">
        <f t="shared" si="2"/>
        <v>5.8083062404619815E-2</v>
      </c>
      <c r="F53" s="2">
        <f t="shared" si="3"/>
        <v>10.836871572703863</v>
      </c>
      <c r="G53" s="2">
        <f t="shared" si="4"/>
        <v>10.953037697513103</v>
      </c>
      <c r="H53" s="2">
        <f t="shared" si="0"/>
        <v>1.5251566822098854E-7</v>
      </c>
      <c r="I53">
        <f>SQRT(SUM($H$2:H53)/B53)</f>
        <v>0.20863035738019048</v>
      </c>
    </row>
    <row r="54" spans="1:9" x14ac:dyDescent="0.3">
      <c r="A54" s="2">
        <v>11.032820512820514</v>
      </c>
      <c r="B54" s="5">
        <v>53</v>
      </c>
      <c r="C54" s="2">
        <f>SUM($A$2:A54)/B54</f>
        <v>10.897555878084184</v>
      </c>
      <c r="D54" s="2">
        <f t="shared" si="1"/>
        <v>5.5860866980852096E-2</v>
      </c>
      <c r="E54" s="2">
        <f t="shared" si="2"/>
        <v>5.7190321558725866E-2</v>
      </c>
      <c r="F54" s="2">
        <f t="shared" si="3"/>
        <v>10.840365556525457</v>
      </c>
      <c r="G54" s="2">
        <f t="shared" si="4"/>
        <v>10.95474619964291</v>
      </c>
      <c r="H54" s="2">
        <f t="shared" si="0"/>
        <v>1.829652141035289E-2</v>
      </c>
      <c r="I54">
        <f>SQRT(SUM($H$2:H54)/B54)</f>
        <v>0.20748635210769639</v>
      </c>
    </row>
    <row r="55" spans="1:9" x14ac:dyDescent="0.3">
      <c r="A55" s="2">
        <v>10.755076923076922</v>
      </c>
      <c r="B55" s="5">
        <v>54</v>
      </c>
      <c r="C55" s="2">
        <f>SUM($A$2:A55)/B55</f>
        <v>10.894917378917382</v>
      </c>
      <c r="D55" s="2">
        <f t="shared" si="1"/>
        <v>5.5060852544310569E-2</v>
      </c>
      <c r="E55" s="2">
        <f t="shared" si="2"/>
        <v>5.634596147425442E-2</v>
      </c>
      <c r="F55" s="2">
        <f t="shared" si="3"/>
        <v>10.838571417443127</v>
      </c>
      <c r="G55" s="2">
        <f t="shared" si="4"/>
        <v>10.951263340391638</v>
      </c>
      <c r="H55" s="2">
        <f t="shared" si="0"/>
        <v>1.9555353089667646E-2</v>
      </c>
      <c r="I55">
        <f>SQRT(SUM($H$2:H55)/B55)</f>
        <v>0.20643519418803949</v>
      </c>
    </row>
    <row r="56" spans="1:9" x14ac:dyDescent="0.3">
      <c r="A56" s="2">
        <v>10.904820512820512</v>
      </c>
      <c r="B56" s="5">
        <v>55</v>
      </c>
      <c r="C56" s="2">
        <f>SUM($A$2:A56)/B56</f>
        <v>10.895097435897439</v>
      </c>
      <c r="D56" s="2">
        <f t="shared" si="1"/>
        <v>5.4060856550511731E-2</v>
      </c>
      <c r="E56" s="2">
        <f t="shared" si="2"/>
        <v>5.52987202039932E-2</v>
      </c>
      <c r="F56" s="2">
        <f t="shared" si="3"/>
        <v>10.839798715693446</v>
      </c>
      <c r="G56" s="2">
        <f t="shared" si="4"/>
        <v>10.950396156101432</v>
      </c>
      <c r="H56" s="2">
        <f t="shared" si="0"/>
        <v>9.4538224852002355E-5</v>
      </c>
      <c r="I56">
        <f>SQRT(SUM($H$2:H56)/B56)</f>
        <v>0.20455410334744939</v>
      </c>
    </row>
    <row r="57" spans="1:9" x14ac:dyDescent="0.3">
      <c r="A57" s="2">
        <v>11.099589743589744</v>
      </c>
      <c r="B57" s="5">
        <v>56</v>
      </c>
      <c r="C57" s="2">
        <f>SUM($A$2:A57)/B57</f>
        <v>10.898749084249086</v>
      </c>
      <c r="D57" s="2">
        <f t="shared" si="1"/>
        <v>5.3558782864192085E-2</v>
      </c>
      <c r="E57" s="2">
        <f t="shared" si="2"/>
        <v>5.4762346631785828E-2</v>
      </c>
      <c r="F57" s="2">
        <f t="shared" si="3"/>
        <v>10.8439867376173</v>
      </c>
      <c r="G57" s="2">
        <f t="shared" si="4"/>
        <v>10.953511430880873</v>
      </c>
      <c r="H57" s="2">
        <f t="shared" si="0"/>
        <v>4.0336970444390226E-2</v>
      </c>
      <c r="I57">
        <f>SQRT(SUM($H$2:H57)/B57)</f>
        <v>0.20448838319431215</v>
      </c>
    </row>
    <row r="58" spans="1:9" x14ac:dyDescent="0.3">
      <c r="A58" s="2">
        <v>10.622153846153847</v>
      </c>
      <c r="B58" s="5">
        <v>57</v>
      </c>
      <c r="C58" s="2">
        <f>SUM($A$2:A58)/B58</f>
        <v>10.893896536212328</v>
      </c>
      <c r="D58" s="2">
        <f t="shared" si="1"/>
        <v>5.3442383315121342E-2</v>
      </c>
      <c r="E58" s="2">
        <f t="shared" si="2"/>
        <v>5.4621407331187373E-2</v>
      </c>
      <c r="F58" s="2">
        <f t="shared" si="3"/>
        <v>10.839275128881141</v>
      </c>
      <c r="G58" s="2">
        <f t="shared" si="4"/>
        <v>10.948517943543514</v>
      </c>
      <c r="H58" s="2">
        <f t="shared" si="0"/>
        <v>7.3844089600219764E-2</v>
      </c>
      <c r="I58">
        <f>SQRT(SUM($H$2:H58)/B58)</f>
        <v>0.20585772747726638</v>
      </c>
    </row>
    <row r="59" spans="1:9" x14ac:dyDescent="0.3">
      <c r="A59" s="2">
        <v>11.147589743589744</v>
      </c>
      <c r="B59" s="5">
        <v>58</v>
      </c>
      <c r="C59" s="2">
        <f>SUM($A$2:A59)/B59</f>
        <v>10.89827055702918</v>
      </c>
      <c r="D59" s="2">
        <f t="shared" si="1"/>
        <v>5.3192449690800767E-2</v>
      </c>
      <c r="E59" s="2">
        <f t="shared" si="2"/>
        <v>5.4344920000460775E-2</v>
      </c>
      <c r="F59" s="2">
        <f t="shared" si="3"/>
        <v>10.84392563702872</v>
      </c>
      <c r="G59" s="2">
        <f t="shared" si="4"/>
        <v>10.95261547702964</v>
      </c>
      <c r="H59" s="2">
        <f t="shared" si="0"/>
        <v>6.2160056787221404E-2</v>
      </c>
      <c r="I59">
        <f>SQRT(SUM($H$2:H59)/B59)</f>
        <v>0.20668450397460178</v>
      </c>
    </row>
    <row r="60" spans="1:9" x14ac:dyDescent="0.3">
      <c r="A60" s="2">
        <v>10.52902564102564</v>
      </c>
      <c r="B60" s="5">
        <v>59</v>
      </c>
      <c r="C60" s="2">
        <f>SUM($A$2:A60)/B60</f>
        <v>10.89201216862234</v>
      </c>
      <c r="D60" s="2">
        <f t="shared" si="1"/>
        <v>5.3663252759088863E-2</v>
      </c>
      <c r="E60" s="2">
        <f t="shared" si="2"/>
        <v>5.480544454284348E-2</v>
      </c>
      <c r="F60" s="2">
        <f t="shared" si="3"/>
        <v>10.837206724079497</v>
      </c>
      <c r="G60" s="2">
        <f t="shared" si="4"/>
        <v>10.946817613165184</v>
      </c>
      <c r="H60" s="2">
        <f t="shared" si="0"/>
        <v>0.1317592192167098</v>
      </c>
      <c r="I60">
        <f>SQRT(SUM($H$2:H60)/B60)</f>
        <v>0.21030370701391521</v>
      </c>
    </row>
    <row r="61" spans="1:9" x14ac:dyDescent="0.3">
      <c r="A61" s="2">
        <v>11.083897435897436</v>
      </c>
      <c r="B61" s="5">
        <v>60</v>
      </c>
      <c r="C61" s="2">
        <f>SUM($A$2:A61)/B61</f>
        <v>10.895210256410259</v>
      </c>
      <c r="D61" s="2">
        <f t="shared" si="1"/>
        <v>5.3127632494946259E-2</v>
      </c>
      <c r="E61" s="2">
        <f t="shared" si="2"/>
        <v>5.4238850546509995E-2</v>
      </c>
      <c r="F61" s="2">
        <f t="shared" si="3"/>
        <v>10.840971405863749</v>
      </c>
      <c r="G61" s="2">
        <f t="shared" si="4"/>
        <v>10.949449106956768</v>
      </c>
      <c r="H61" s="2">
        <f t="shared" si="0"/>
        <v>3.5602851702826128E-2</v>
      </c>
      <c r="I61">
        <f>SQRT(SUM($H$2:H61)/B61)</f>
        <v>0.2099616692615866</v>
      </c>
    </row>
    <row r="62" spans="1:9" x14ac:dyDescent="0.3">
      <c r="A62" s="2">
        <v>10.913846153846153</v>
      </c>
      <c r="B62" s="5">
        <v>61</v>
      </c>
      <c r="C62" s="2">
        <f>SUM($A$2:A62)/B62</f>
        <v>10.895515762925601</v>
      </c>
      <c r="D62" s="2">
        <f t="shared" si="1"/>
        <v>5.2260006722939185E-2</v>
      </c>
      <c r="E62" s="2">
        <f t="shared" si="2"/>
        <v>5.3334478380788711E-2</v>
      </c>
      <c r="F62" s="2">
        <f t="shared" si="3"/>
        <v>10.842181284544813</v>
      </c>
      <c r="G62" s="2">
        <f t="shared" si="4"/>
        <v>10.94885024130639</v>
      </c>
      <c r="H62" s="2">
        <f t="shared" si="0"/>
        <v>3.3600323130024288E-4</v>
      </c>
      <c r="I62">
        <f>SQRT(SUM($H$2:H62)/B62)</f>
        <v>0.20824678600546701</v>
      </c>
    </row>
    <row r="63" spans="1:9" x14ac:dyDescent="0.3">
      <c r="A63" s="2">
        <v>10.911487179487178</v>
      </c>
      <c r="B63" s="5">
        <v>62</v>
      </c>
      <c r="C63" s="2">
        <f>SUM($A$2:A63)/B63</f>
        <v>10.895773366418531</v>
      </c>
      <c r="D63" s="2">
        <f t="shared" si="1"/>
        <v>5.1419503018197074E-2</v>
      </c>
      <c r="E63" s="2">
        <f t="shared" si="2"/>
        <v>5.2459005593829287E-2</v>
      </c>
      <c r="F63" s="2">
        <f t="shared" si="3"/>
        <v>10.843314360824701</v>
      </c>
      <c r="G63" s="2">
        <f t="shared" si="4"/>
        <v>10.948232372012361</v>
      </c>
      <c r="H63" s="2">
        <f t="shared" si="0"/>
        <v>2.4692392115637944E-4</v>
      </c>
      <c r="I63">
        <f>SQRT(SUM($H$2:H63)/B63)</f>
        <v>0.20657018961380505</v>
      </c>
    </row>
    <row r="64" spans="1:9" x14ac:dyDescent="0.3">
      <c r="A64" s="2">
        <v>11.214461538461538</v>
      </c>
      <c r="B64" s="5">
        <v>63</v>
      </c>
      <c r="C64" s="2">
        <f>SUM($A$2:A64)/B64</f>
        <v>10.900831908831913</v>
      </c>
      <c r="D64" s="2">
        <f t="shared" si="1"/>
        <v>5.1535446392164626E-2</v>
      </c>
      <c r="E64" s="2">
        <f t="shared" si="2"/>
        <v>5.2560147681396795E-2</v>
      </c>
      <c r="F64" s="2">
        <f t="shared" si="3"/>
        <v>10.848271761150516</v>
      </c>
      <c r="G64" s="2">
        <f t="shared" si="4"/>
        <v>10.95339205651331</v>
      </c>
      <c r="H64" s="2">
        <f t="shared" si="0"/>
        <v>9.8363544581616058E-2</v>
      </c>
      <c r="I64">
        <f>SQRT(SUM($H$2:H64)/B64)</f>
        <v>0.20869894110974768</v>
      </c>
    </row>
    <row r="65" spans="1:9" x14ac:dyDescent="0.3">
      <c r="A65" s="2">
        <v>11.104615384615386</v>
      </c>
      <c r="B65" s="5">
        <v>64</v>
      </c>
      <c r="C65" s="2">
        <f>SUM($A$2:A65)/B65</f>
        <v>10.904016025641029</v>
      </c>
      <c r="D65" s="2">
        <f t="shared" si="1"/>
        <v>5.1100826987606235E-2</v>
      </c>
      <c r="E65" s="2">
        <f t="shared" si="2"/>
        <v>5.2100435880444683E-2</v>
      </c>
      <c r="F65" s="2">
        <f t="shared" si="3"/>
        <v>10.851915589760585</v>
      </c>
      <c r="G65" s="2">
        <f t="shared" si="4"/>
        <v>10.956116461521473</v>
      </c>
      <c r="H65" s="2">
        <f t="shared" si="0"/>
        <v>4.0240102820922719E-2</v>
      </c>
      <c r="I65">
        <f>SQRT(SUM($H$2:H65)/B65)</f>
        <v>0.20857480403104586</v>
      </c>
    </row>
    <row r="66" spans="1:9" x14ac:dyDescent="0.3">
      <c r="A66" s="2">
        <v>11.344923076923077</v>
      </c>
      <c r="B66" s="5">
        <v>65</v>
      </c>
      <c r="C66" s="2">
        <f>SUM($A$2:A66)/B66</f>
        <v>10.910799211045369</v>
      </c>
      <c r="D66" s="2">
        <f t="shared" si="1"/>
        <v>5.1989675464513552E-2</v>
      </c>
      <c r="E66" s="2">
        <f t="shared" si="2"/>
        <v>5.2990467547863178E-2</v>
      </c>
      <c r="F66" s="2">
        <f t="shared" si="3"/>
        <v>10.857808743497506</v>
      </c>
      <c r="G66" s="2">
        <f t="shared" si="4"/>
        <v>10.963789678593232</v>
      </c>
      <c r="H66" s="2">
        <f t="shared" si="0"/>
        <v>0.1884635309246068</v>
      </c>
      <c r="I66">
        <f>SQRT(SUM($H$2:H66)/B66)</f>
        <v>0.21385416522719458</v>
      </c>
    </row>
    <row r="67" spans="1:9" x14ac:dyDescent="0.3">
      <c r="A67" s="2">
        <v>11.078256410256412</v>
      </c>
      <c r="B67" s="5">
        <v>66</v>
      </c>
      <c r="C67" s="2">
        <f>SUM($A$2:A67)/B67</f>
        <v>10.913336441336444</v>
      </c>
      <c r="D67" s="2">
        <f t="shared" si="1"/>
        <v>5.1435656079750848E-2</v>
      </c>
      <c r="E67" s="2">
        <f t="shared" si="2"/>
        <v>5.241025438769599E-2</v>
      </c>
      <c r="F67" s="2">
        <f t="shared" si="3"/>
        <v>10.860926186948747</v>
      </c>
      <c r="G67" s="2">
        <f t="shared" si="4"/>
        <v>10.965746695724141</v>
      </c>
      <c r="H67" s="2">
        <f t="shared" ref="H67:H101" si="5">(A67-C67)^2</f>
        <v>2.7198596148563087E-2</v>
      </c>
      <c r="I67">
        <f>SQRT(SUM($H$2:H67)/B67)</f>
        <v>0.2131965537548689</v>
      </c>
    </row>
    <row r="68" spans="1:9" x14ac:dyDescent="0.3">
      <c r="A68" s="2">
        <v>10.974974358974359</v>
      </c>
      <c r="B68" s="5">
        <v>67</v>
      </c>
      <c r="C68" s="2">
        <f>SUM($A$2:A68)/B68</f>
        <v>10.914256410256414</v>
      </c>
      <c r="D68" s="2">
        <f t="shared" ref="D68:D101" si="6">1.96*I68/SQRT(B68)</f>
        <v>5.0699084045117415E-2</v>
      </c>
      <c r="E68" s="2">
        <f t="shared" ref="E68:E101" si="7">_xlfn.CONFIDENCE.T(0.05,I68,B68)</f>
        <v>5.1644891468344022E-2</v>
      </c>
      <c r="F68" s="2">
        <f t="shared" ref="F68:F101" si="8">C68-E68</f>
        <v>10.86261151878807</v>
      </c>
      <c r="G68" s="2">
        <f t="shared" ref="G68:G101" si="9">C68+E68</f>
        <v>10.965901301724758</v>
      </c>
      <c r="H68" s="2">
        <f t="shared" si="5"/>
        <v>3.686669296515053E-3</v>
      </c>
      <c r="I68">
        <f>SQRT(SUM($H$2:H68)/B68)</f>
        <v>0.21172953475515111</v>
      </c>
    </row>
    <row r="69" spans="1:9" x14ac:dyDescent="0.3">
      <c r="A69" s="2">
        <v>10.955589743589744</v>
      </c>
      <c r="B69" s="5">
        <v>68</v>
      </c>
      <c r="C69" s="2">
        <f>SUM($A$2:A69)/B69</f>
        <v>10.914864253393668</v>
      </c>
      <c r="D69" s="2">
        <f t="shared" si="6"/>
        <v>4.9967299494123735E-2</v>
      </c>
      <c r="E69" s="2">
        <f t="shared" si="7"/>
        <v>5.0885279193038237E-2</v>
      </c>
      <c r="F69" s="2">
        <f t="shared" si="8"/>
        <v>10.863978974200631</v>
      </c>
      <c r="G69" s="2">
        <f t="shared" si="9"/>
        <v>10.965749532586706</v>
      </c>
      <c r="H69" s="2">
        <f t="shared" si="5"/>
        <v>1.6585655517106705E-3</v>
      </c>
      <c r="I69">
        <f>SQRT(SUM($H$2:H69)/B69)</f>
        <v>0.21022495269504496</v>
      </c>
    </row>
    <row r="70" spans="1:9" x14ac:dyDescent="0.3">
      <c r="A70" s="2">
        <v>11.050051282051284</v>
      </c>
      <c r="B70" s="5">
        <v>69</v>
      </c>
      <c r="C70" s="2">
        <f>SUM($A$2:A70)/B70</f>
        <v>10.916823485693055</v>
      </c>
      <c r="D70" s="2">
        <f t="shared" si="6"/>
        <v>4.9388342918380276E-2</v>
      </c>
      <c r="E70" s="2">
        <f t="shared" si="7"/>
        <v>5.0282093810423943E-2</v>
      </c>
      <c r="F70" s="2">
        <f t="shared" si="8"/>
        <v>10.866541391882631</v>
      </c>
      <c r="G70" s="2">
        <f t="shared" si="9"/>
        <v>10.967105579503478</v>
      </c>
      <c r="H70" s="2">
        <f t="shared" si="5"/>
        <v>1.774964572246971E-2</v>
      </c>
      <c r="I70">
        <f>SQRT(SUM($H$2:H70)/B70)</f>
        <v>0.20931142236520334</v>
      </c>
    </row>
    <row r="71" spans="1:9" x14ac:dyDescent="0.3">
      <c r="A71" s="2">
        <v>10.805435897435897</v>
      </c>
      <c r="B71" s="5">
        <v>70</v>
      </c>
      <c r="C71" s="2">
        <f>SUM($A$2:A71)/B71</f>
        <v>10.915232234432239</v>
      </c>
      <c r="D71" s="2">
        <f t="shared" si="6"/>
        <v>4.87797688550171E-2</v>
      </c>
      <c r="E71" s="2">
        <f t="shared" si="7"/>
        <v>4.9649477666993409E-2</v>
      </c>
      <c r="F71" s="2">
        <f t="shared" si="8"/>
        <v>10.865582756765246</v>
      </c>
      <c r="G71" s="2">
        <f t="shared" si="9"/>
        <v>10.964881712099231</v>
      </c>
      <c r="H71" s="2">
        <f t="shared" si="5"/>
        <v>1.2055235617814141E-2</v>
      </c>
      <c r="I71">
        <f>SQRT(SUM($H$2:H71)/B71)</f>
        <v>0.20822491175798305</v>
      </c>
    </row>
    <row r="72" spans="1:9" x14ac:dyDescent="0.3">
      <c r="A72" s="2">
        <v>10.561641025641025</v>
      </c>
      <c r="B72" s="5">
        <v>71</v>
      </c>
      <c r="C72" s="2">
        <f>SUM($A$2:A72)/B72</f>
        <v>10.910252076561939</v>
      </c>
      <c r="D72" s="2">
        <f t="shared" si="6"/>
        <v>4.9046150720030303E-2</v>
      </c>
      <c r="E72" s="2">
        <f t="shared" si="7"/>
        <v>4.9907889380383409E-2</v>
      </c>
      <c r="F72" s="2">
        <f t="shared" si="8"/>
        <v>10.860344187181555</v>
      </c>
      <c r="G72" s="2">
        <f t="shared" si="9"/>
        <v>10.960159965942323</v>
      </c>
      <c r="H72" s="2">
        <f t="shared" si="5"/>
        <v>0.1215296648241839</v>
      </c>
      <c r="I72">
        <f>SQRT(SUM($H$2:H72)/B72)</f>
        <v>0.21085214885956982</v>
      </c>
    </row>
    <row r="73" spans="1:9" x14ac:dyDescent="0.3">
      <c r="A73" s="2">
        <v>10.960205128205127</v>
      </c>
      <c r="B73" s="5">
        <v>72</v>
      </c>
      <c r="C73" s="2">
        <f>SUM($A$2:A73)/B73</f>
        <v>10.910945868945872</v>
      </c>
      <c r="D73" s="2">
        <f t="shared" si="6"/>
        <v>4.8383539872282257E-2</v>
      </c>
      <c r="E73" s="2">
        <f t="shared" si="7"/>
        <v>4.9221448184301859E-2</v>
      </c>
      <c r="F73" s="2">
        <f t="shared" si="8"/>
        <v>10.86172442076157</v>
      </c>
      <c r="G73" s="2">
        <f t="shared" si="9"/>
        <v>10.960167317130173</v>
      </c>
      <c r="H73" s="2">
        <f t="shared" si="5"/>
        <v>2.426474622770511E-3</v>
      </c>
      <c r="I73">
        <f>SQRT(SUM($H$2:H73)/B73)</f>
        <v>0.20946323964183969</v>
      </c>
    </row>
    <row r="74" spans="1:9" x14ac:dyDescent="0.3">
      <c r="A74" s="2">
        <v>10.750051282051283</v>
      </c>
      <c r="B74" s="5">
        <v>73</v>
      </c>
      <c r="C74" s="2">
        <f>SUM($A$2:A74)/B74</f>
        <v>10.908741833508959</v>
      </c>
      <c r="D74" s="2">
        <f t="shared" si="6"/>
        <v>4.7910583182803348E-2</v>
      </c>
      <c r="E74" s="2">
        <f t="shared" si="7"/>
        <v>4.8728572465531354E-2</v>
      </c>
      <c r="F74" s="2">
        <f t="shared" si="8"/>
        <v>10.860013261043427</v>
      </c>
      <c r="G74" s="2">
        <f t="shared" si="9"/>
        <v>10.95747040597449</v>
      </c>
      <c r="H74" s="2">
        <f t="shared" si="5"/>
        <v>2.5182691121941304E-2</v>
      </c>
      <c r="I74">
        <f>SQRT(SUM($H$2:H74)/B74)</f>
        <v>0.20885112354807087</v>
      </c>
    </row>
    <row r="75" spans="1:9" x14ac:dyDescent="0.3">
      <c r="A75" s="2">
        <v>11.075589743589742</v>
      </c>
      <c r="B75" s="5">
        <v>74</v>
      </c>
      <c r="C75" s="2">
        <f>SUM($A$2:A75)/B75</f>
        <v>10.910996534996537</v>
      </c>
      <c r="D75" s="2">
        <f t="shared" si="6"/>
        <v>4.746377437049213E-2</v>
      </c>
      <c r="E75" s="2">
        <f t="shared" si="7"/>
        <v>4.8262839747079324E-2</v>
      </c>
      <c r="F75" s="2">
        <f t="shared" si="8"/>
        <v>10.862733695249457</v>
      </c>
      <c r="G75" s="2">
        <f t="shared" si="9"/>
        <v>10.959259374743617</v>
      </c>
      <c r="H75" s="2">
        <f t="shared" si="5"/>
        <v>2.7090924315006266E-2</v>
      </c>
      <c r="I75">
        <f>SQRT(SUM($H$2:H75)/B75)</f>
        <v>0.20831572731453812</v>
      </c>
    </row>
    <row r="76" spans="1:9" x14ac:dyDescent="0.3">
      <c r="A76" s="2">
        <v>10.822461538461539</v>
      </c>
      <c r="B76" s="5">
        <v>75</v>
      </c>
      <c r="C76" s="2">
        <f>SUM($A$2:A76)/B76</f>
        <v>10.90981606837607</v>
      </c>
      <c r="D76" s="2">
        <f t="shared" si="6"/>
        <v>4.688653239246468E-2</v>
      </c>
      <c r="E76" s="2">
        <f t="shared" si="7"/>
        <v>4.7665028127650846E-2</v>
      </c>
      <c r="F76" s="2">
        <f t="shared" si="8"/>
        <v>10.862151040248419</v>
      </c>
      <c r="G76" s="2">
        <f t="shared" si="9"/>
        <v>10.957481096503722</v>
      </c>
      <c r="H76" s="2">
        <f t="shared" si="5"/>
        <v>7.6308138965887435E-3</v>
      </c>
      <c r="I76">
        <f>SQRT(SUM($H$2:H76)/B76)</f>
        <v>0.20716800075120609</v>
      </c>
    </row>
    <row r="77" spans="1:9" x14ac:dyDescent="0.3">
      <c r="A77" s="2">
        <v>11.37476923076923</v>
      </c>
      <c r="B77" s="5">
        <v>76</v>
      </c>
      <c r="C77" s="2">
        <f>SUM($A$2:A77)/B77</f>
        <v>10.9159338731444</v>
      </c>
      <c r="D77" s="2">
        <f t="shared" si="6"/>
        <v>4.7758759097855784E-2</v>
      </c>
      <c r="E77" s="2">
        <f t="shared" si="7"/>
        <v>4.854098309760848E-2</v>
      </c>
      <c r="F77" s="2">
        <f t="shared" si="8"/>
        <v>10.867392890046792</v>
      </c>
      <c r="G77" s="2">
        <f t="shared" si="9"/>
        <v>10.964474856242008</v>
      </c>
      <c r="H77" s="2">
        <f t="shared" si="5"/>
        <v>0.2105298854067055</v>
      </c>
      <c r="I77">
        <f>SQRT(SUM($H$2:H77)/B77)</f>
        <v>0.21242408630250728</v>
      </c>
    </row>
    <row r="78" spans="1:9" x14ac:dyDescent="0.3">
      <c r="A78" s="2">
        <v>10.558564102564103</v>
      </c>
      <c r="B78" s="5">
        <v>77</v>
      </c>
      <c r="C78" s="2">
        <f>SUM($A$2:A78)/B78</f>
        <v>10.911292707292708</v>
      </c>
      <c r="D78" s="2">
        <f t="shared" si="6"/>
        <v>4.798597643810467E-2</v>
      </c>
      <c r="E78" s="2">
        <f t="shared" si="7"/>
        <v>4.8761405570830196E-2</v>
      </c>
      <c r="F78" s="2">
        <f t="shared" si="8"/>
        <v>10.862531301721877</v>
      </c>
      <c r="G78" s="2">
        <f t="shared" si="9"/>
        <v>10.960054112863538</v>
      </c>
      <c r="H78" s="2">
        <f t="shared" si="5"/>
        <v>0.12441746859378777</v>
      </c>
      <c r="I78">
        <f>SQRT(SUM($H$2:H78)/B78)</f>
        <v>0.21483430323398264</v>
      </c>
    </row>
    <row r="79" spans="1:9" x14ac:dyDescent="0.3">
      <c r="A79" s="2">
        <v>10.644102564102564</v>
      </c>
      <c r="B79" s="5">
        <v>78</v>
      </c>
      <c r="C79" s="2">
        <f>SUM($A$2:A79)/B79</f>
        <v>10.907867192636425</v>
      </c>
      <c r="D79" s="2">
        <f t="shared" si="6"/>
        <v>4.7832201304344041E-2</v>
      </c>
      <c r="E79" s="2">
        <f t="shared" si="7"/>
        <v>4.8594939330804644E-2</v>
      </c>
      <c r="F79" s="2">
        <f t="shared" si="8"/>
        <v>10.859272253305621</v>
      </c>
      <c r="G79" s="2">
        <f t="shared" si="9"/>
        <v>10.95646213196723</v>
      </c>
      <c r="H79" s="2">
        <f t="shared" si="5"/>
        <v>6.9571779265605954E-2</v>
      </c>
      <c r="I79">
        <f>SQRT(SUM($H$2:H79)/B79)</f>
        <v>0.21553192021939874</v>
      </c>
    </row>
    <row r="80" spans="1:9" x14ac:dyDescent="0.3">
      <c r="A80" s="2">
        <v>10.844102564102563</v>
      </c>
      <c r="B80" s="5">
        <v>79</v>
      </c>
      <c r="C80" s="2">
        <f>SUM($A$2:A80)/B80</f>
        <v>10.907060045439794</v>
      </c>
      <c r="D80" s="2">
        <f t="shared" si="6"/>
        <v>4.7252553958346814E-2</v>
      </c>
      <c r="E80" s="2">
        <f t="shared" si="7"/>
        <v>4.7996228847878096E-2</v>
      </c>
      <c r="F80" s="2">
        <f t="shared" si="8"/>
        <v>10.859063816591915</v>
      </c>
      <c r="G80" s="2">
        <f t="shared" si="9"/>
        <v>10.955056274287672</v>
      </c>
      <c r="H80" s="2">
        <f t="shared" si="5"/>
        <v>3.9636444563277201E-3</v>
      </c>
      <c r="I80">
        <f>SQRT(SUM($H$2:H80)/B80)</f>
        <v>0.21428055423289885</v>
      </c>
    </row>
    <row r="81" spans="1:9" x14ac:dyDescent="0.3">
      <c r="A81" s="2">
        <v>10.767589743589744</v>
      </c>
      <c r="B81" s="5">
        <v>80</v>
      </c>
      <c r="C81" s="2">
        <f>SUM($A$2:A81)/B81</f>
        <v>10.905316666666668</v>
      </c>
      <c r="D81" s="2">
        <f t="shared" si="6"/>
        <v>4.6783742904771171E-2</v>
      </c>
      <c r="E81" s="2">
        <f t="shared" si="7"/>
        <v>4.7510566785792893E-2</v>
      </c>
      <c r="F81" s="2">
        <f t="shared" si="8"/>
        <v>10.857806099880875</v>
      </c>
      <c r="G81" s="2">
        <f t="shared" si="9"/>
        <v>10.95282723345246</v>
      </c>
      <c r="H81" s="2">
        <f t="shared" si="5"/>
        <v>1.8968705340236949E-2</v>
      </c>
      <c r="I81">
        <f>SQRT(SUM($H$2:H81)/B81)</f>
        <v>0.21349312117743227</v>
      </c>
    </row>
    <row r="82" spans="1:9" x14ac:dyDescent="0.3">
      <c r="A82" s="2">
        <v>11.164717948717948</v>
      </c>
      <c r="B82" s="5">
        <v>81</v>
      </c>
      <c r="C82" s="2">
        <f>SUM($A$2:A82)/B82</f>
        <v>10.908519151630262</v>
      </c>
      <c r="D82" s="2">
        <f t="shared" si="6"/>
        <v>4.662018931951898E-2</v>
      </c>
      <c r="E82" s="2">
        <f t="shared" si="7"/>
        <v>4.7335272171802042E-2</v>
      </c>
      <c r="F82" s="2">
        <f t="shared" si="8"/>
        <v>10.86118387945846</v>
      </c>
      <c r="G82" s="2">
        <f t="shared" si="9"/>
        <v>10.955854423802064</v>
      </c>
      <c r="H82" s="2">
        <f t="shared" si="5"/>
        <v>6.5637823629177305E-2</v>
      </c>
      <c r="I82">
        <f>SQRT(SUM($H$2:H82)/B82)</f>
        <v>0.21407229789575044</v>
      </c>
    </row>
    <row r="83" spans="1:9" x14ac:dyDescent="0.3">
      <c r="A83" s="2">
        <v>10.761948717948718</v>
      </c>
      <c r="B83" s="5">
        <v>82</v>
      </c>
      <c r="C83" s="2">
        <f>SUM($A$2:A83)/B83</f>
        <v>10.906731707317073</v>
      </c>
      <c r="D83" s="2">
        <f t="shared" si="6"/>
        <v>4.6181497594227038E-2</v>
      </c>
      <c r="E83" s="2">
        <f t="shared" si="7"/>
        <v>4.6880966408158899E-2</v>
      </c>
      <c r="F83" s="2">
        <f t="shared" si="8"/>
        <v>10.859850740908914</v>
      </c>
      <c r="G83" s="2">
        <f t="shared" si="9"/>
        <v>10.953612673725232</v>
      </c>
      <c r="H83" s="2">
        <f t="shared" si="5"/>
        <v>2.0962114010437322E-2</v>
      </c>
      <c r="I83">
        <f>SQRT(SUM($H$2:H83)/B83)</f>
        <v>0.21336288110800633</v>
      </c>
    </row>
    <row r="84" spans="1:9" x14ac:dyDescent="0.3">
      <c r="A84" s="2">
        <v>10.684923076923077</v>
      </c>
      <c r="B84" s="5">
        <v>83</v>
      </c>
      <c r="C84" s="2">
        <f>SUM($A$2:A84)/B84</f>
        <v>10.904059314179795</v>
      </c>
      <c r="D84" s="2">
        <f t="shared" si="6"/>
        <v>4.5917617391330587E-2</v>
      </c>
      <c r="E84" s="2">
        <f t="shared" si="7"/>
        <v>4.6604473661260644E-2</v>
      </c>
      <c r="F84" s="2">
        <f t="shared" si="8"/>
        <v>10.857454840518535</v>
      </c>
      <c r="G84" s="2">
        <f t="shared" si="9"/>
        <v>10.950663787841055</v>
      </c>
      <c r="H84" s="2">
        <f t="shared" si="5"/>
        <v>4.8020690479032624E-2</v>
      </c>
      <c r="I84">
        <f>SQRT(SUM($H$2:H84)/B84)</f>
        <v>0.21343336905932575</v>
      </c>
    </row>
    <row r="85" spans="1:9" x14ac:dyDescent="0.3">
      <c r="A85" s="2">
        <v>10.854358974358973</v>
      </c>
      <c r="B85" s="5">
        <v>84</v>
      </c>
      <c r="C85" s="2">
        <f>SUM($A$2:A85)/B85</f>
        <v>10.903467643467643</v>
      </c>
      <c r="D85" s="2">
        <f t="shared" si="6"/>
        <v>4.5385446556582179E-2</v>
      </c>
      <c r="E85" s="2">
        <f t="shared" si="7"/>
        <v>4.6056034595066998E-2</v>
      </c>
      <c r="F85" s="2">
        <f t="shared" si="8"/>
        <v>10.857411608872576</v>
      </c>
      <c r="G85" s="2">
        <f t="shared" si="9"/>
        <v>10.949523678062709</v>
      </c>
      <c r="H85" s="2">
        <f t="shared" si="5"/>
        <v>2.4116613816247694E-3</v>
      </c>
      <c r="I85">
        <f>SQRT(SUM($H$2:H85)/B85)</f>
        <v>0.21222677989276603</v>
      </c>
    </row>
    <row r="86" spans="1:9" x14ac:dyDescent="0.3">
      <c r="A86" s="2">
        <v>10.864717948717947</v>
      </c>
      <c r="B86" s="5">
        <v>85</v>
      </c>
      <c r="C86" s="2">
        <f>SUM($A$2:A86)/B86</f>
        <v>10.903011764705882</v>
      </c>
      <c r="D86" s="2">
        <f t="shared" si="6"/>
        <v>4.4860191382421317E-2</v>
      </c>
      <c r="E86" s="2">
        <f t="shared" si="7"/>
        <v>4.5515005227277278E-2</v>
      </c>
      <c r="F86" s="2">
        <f t="shared" si="8"/>
        <v>10.857496759478604</v>
      </c>
      <c r="G86" s="2">
        <f t="shared" si="9"/>
        <v>10.94852676993316</v>
      </c>
      <c r="H86" s="2">
        <f t="shared" si="5"/>
        <v>1.4664163429177852E-3</v>
      </c>
      <c r="I86">
        <f>SQRT(SUM($H$2:H86)/B86)</f>
        <v>0.21101557592494929</v>
      </c>
    </row>
    <row r="87" spans="1:9" x14ac:dyDescent="0.3">
      <c r="A87" s="2">
        <v>10.785230769230768</v>
      </c>
      <c r="B87" s="5">
        <v>86</v>
      </c>
      <c r="C87" s="2">
        <f>SUM($A$2:A87)/B87</f>
        <v>10.90164221824687</v>
      </c>
      <c r="D87" s="2">
        <f t="shared" si="6"/>
        <v>4.4417867389918805E-2</v>
      </c>
      <c r="E87" s="2">
        <f t="shared" si="7"/>
        <v>4.5058479719364664E-2</v>
      </c>
      <c r="F87" s="2">
        <f t="shared" si="8"/>
        <v>10.856583738527506</v>
      </c>
      <c r="G87" s="2">
        <f t="shared" si="9"/>
        <v>10.946700697966234</v>
      </c>
      <c r="H87" s="2">
        <f t="shared" si="5"/>
        <v>1.3551625462028491E-2</v>
      </c>
      <c r="I87">
        <f>SQRT(SUM($H$2:H87)/B87)</f>
        <v>0.21016038599878906</v>
      </c>
    </row>
    <row r="88" spans="1:9" x14ac:dyDescent="0.3">
      <c r="A88" s="2">
        <v>11.261128205128205</v>
      </c>
      <c r="B88" s="5">
        <v>87</v>
      </c>
      <c r="C88" s="2">
        <f>SUM($A$2:A88)/B88</f>
        <v>10.905774241084586</v>
      </c>
      <c r="D88" s="2">
        <f t="shared" si="6"/>
        <v>4.4631192491645863E-2</v>
      </c>
      <c r="E88" s="2">
        <f t="shared" si="7"/>
        <v>4.5267282764990223E-2</v>
      </c>
      <c r="F88" s="2">
        <f t="shared" si="8"/>
        <v>10.860506958319595</v>
      </c>
      <c r="G88" s="2">
        <f t="shared" si="9"/>
        <v>10.951041523849577</v>
      </c>
      <c r="H88" s="2">
        <f t="shared" si="5"/>
        <v>0.12627643976151379</v>
      </c>
      <c r="I88">
        <f>SQRT(SUM($H$2:H88)/B88)</f>
        <v>0.21239390304130226</v>
      </c>
    </row>
    <row r="89" spans="1:9" x14ac:dyDescent="0.3">
      <c r="A89" s="2">
        <v>10.897025641025641</v>
      </c>
      <c r="B89" s="5">
        <v>88</v>
      </c>
      <c r="C89" s="2">
        <f>SUM($A$2:A89)/B89</f>
        <v>10.905674825174826</v>
      </c>
      <c r="D89" s="2">
        <f t="shared" si="6"/>
        <v>4.4124440372884571E-2</v>
      </c>
      <c r="E89" s="2">
        <f t="shared" si="7"/>
        <v>4.474597097225954E-2</v>
      </c>
      <c r="F89" s="2">
        <f t="shared" si="8"/>
        <v>10.860928854202566</v>
      </c>
      <c r="G89" s="2">
        <f t="shared" si="9"/>
        <v>10.950420796147085</v>
      </c>
      <c r="H89" s="2">
        <f t="shared" si="5"/>
        <v>7.4808386446511638E-5</v>
      </c>
      <c r="I89">
        <f>SQRT(SUM($H$2:H89)/B89)</f>
        <v>0.21118568420241532</v>
      </c>
    </row>
    <row r="90" spans="1:9" x14ac:dyDescent="0.3">
      <c r="A90" s="2">
        <v>10.788512820512821</v>
      </c>
      <c r="B90" s="5">
        <v>89</v>
      </c>
      <c r="C90" s="2">
        <f>SUM($A$2:A90)/B90</f>
        <v>10.90435839815615</v>
      </c>
      <c r="D90" s="2">
        <f t="shared" si="6"/>
        <v>4.3703187960475912E-2</v>
      </c>
      <c r="E90" s="2">
        <f t="shared" si="7"/>
        <v>4.4311684946257902E-2</v>
      </c>
      <c r="F90" s="2">
        <f t="shared" si="8"/>
        <v>10.860046713209892</v>
      </c>
      <c r="G90" s="2">
        <f t="shared" si="9"/>
        <v>10.948670083102408</v>
      </c>
      <c r="H90" s="2">
        <f t="shared" si="5"/>
        <v>1.342019785951655E-2</v>
      </c>
      <c r="I90">
        <f>SQRT(SUM($H$2:H90)/B90)</f>
        <v>0.21035461766829239</v>
      </c>
    </row>
    <row r="91" spans="1:9" x14ac:dyDescent="0.3">
      <c r="A91" s="2">
        <v>11.278153846153845</v>
      </c>
      <c r="B91" s="5">
        <v>90</v>
      </c>
      <c r="C91" s="2">
        <f>SUM($A$2:A91)/B91</f>
        <v>10.90851168091168</v>
      </c>
      <c r="D91" s="2">
        <f t="shared" si="6"/>
        <v>4.3960925222307892E-2</v>
      </c>
      <c r="E91" s="2">
        <f t="shared" si="7"/>
        <v>4.4566031646588969E-2</v>
      </c>
      <c r="F91" s="2">
        <f t="shared" si="8"/>
        <v>10.863945649265091</v>
      </c>
      <c r="G91" s="2">
        <f t="shared" si="9"/>
        <v>10.953077712558269</v>
      </c>
      <c r="H91" s="2">
        <f t="shared" si="5"/>
        <v>0.1366353303249164</v>
      </c>
      <c r="I91">
        <f>SQRT(SUM($H$2:H91)/B91)</f>
        <v>0.21278058941454628</v>
      </c>
    </row>
    <row r="92" spans="1:9" x14ac:dyDescent="0.3">
      <c r="A92" s="2">
        <v>10.696820512820514</v>
      </c>
      <c r="B92" s="5">
        <v>91</v>
      </c>
      <c r="C92" s="2">
        <f>SUM($A$2:A92)/B92</f>
        <v>10.906185404339249</v>
      </c>
      <c r="D92" s="2">
        <f t="shared" si="6"/>
        <v>4.3711063541347253E-2</v>
      </c>
      <c r="E92" s="2">
        <f t="shared" si="7"/>
        <v>4.4305947492183397E-2</v>
      </c>
      <c r="F92" s="2">
        <f t="shared" si="8"/>
        <v>10.861879456847065</v>
      </c>
      <c r="G92" s="2">
        <f t="shared" si="9"/>
        <v>10.950491351831433</v>
      </c>
      <c r="H92" s="2">
        <f t="shared" si="5"/>
        <v>4.3833657800651744E-2</v>
      </c>
      <c r="I92">
        <f>SQRT(SUM($H$2:H92)/B92)</f>
        <v>0.21274335228427638</v>
      </c>
    </row>
    <row r="93" spans="1:9" x14ac:dyDescent="0.3">
      <c r="A93" s="2">
        <v>10.481538461538461</v>
      </c>
      <c r="B93" s="5">
        <v>92</v>
      </c>
      <c r="C93" s="2">
        <f>SUM($A$2:A93)/B93</f>
        <v>10.90156967670011</v>
      </c>
      <c r="D93" s="2">
        <f t="shared" si="6"/>
        <v>4.4152262511122767E-2</v>
      </c>
      <c r="E93" s="2">
        <f t="shared" si="7"/>
        <v>4.4746451820402024E-2</v>
      </c>
      <c r="F93" s="2">
        <f t="shared" si="8"/>
        <v>10.856823224879708</v>
      </c>
      <c r="G93" s="2">
        <f t="shared" si="9"/>
        <v>10.946316128520511</v>
      </c>
      <c r="H93" s="2">
        <f t="shared" si="5"/>
        <v>0.17642622171017092</v>
      </c>
      <c r="I93">
        <f>SQRT(SUM($H$2:H93)/B93)</f>
        <v>0.2160681758943071</v>
      </c>
    </row>
    <row r="94" spans="1:9" x14ac:dyDescent="0.3">
      <c r="A94" s="2">
        <v>11.200307692307693</v>
      </c>
      <c r="B94" s="5">
        <v>93</v>
      </c>
      <c r="C94" s="2">
        <f>SUM($A$2:A94)/B94</f>
        <v>10.904781913427072</v>
      </c>
      <c r="D94" s="2">
        <f t="shared" si="6"/>
        <v>4.4119339916776849E-2</v>
      </c>
      <c r="E94" s="2">
        <f t="shared" si="7"/>
        <v>4.4706539449809339E-2</v>
      </c>
      <c r="F94" s="2">
        <f t="shared" si="8"/>
        <v>10.860075373977264</v>
      </c>
      <c r="G94" s="2">
        <f t="shared" si="9"/>
        <v>10.949488452876881</v>
      </c>
      <c r="H94" s="2">
        <f t="shared" si="5"/>
        <v>8.7335485982997133E-2</v>
      </c>
      <c r="I94">
        <f>SQRT(SUM($H$2:H94)/B94)</f>
        <v>0.21707729896067957</v>
      </c>
    </row>
    <row r="95" spans="1:9" x14ac:dyDescent="0.3">
      <c r="A95" s="2">
        <v>10.868410256410257</v>
      </c>
      <c r="B95" s="5">
        <v>94</v>
      </c>
      <c r="C95" s="2">
        <f>SUM($A$2:A95)/B95</f>
        <v>10.904394980905618</v>
      </c>
      <c r="D95" s="2">
        <f t="shared" si="6"/>
        <v>4.3656433557462293E-2</v>
      </c>
      <c r="E95" s="2">
        <f t="shared" si="7"/>
        <v>4.4231135186875728E-2</v>
      </c>
      <c r="F95" s="2">
        <f t="shared" si="8"/>
        <v>10.860163845718743</v>
      </c>
      <c r="G95" s="2">
        <f t="shared" si="9"/>
        <v>10.948626116092493</v>
      </c>
      <c r="H95" s="2">
        <f t="shared" si="5"/>
        <v>1.2949003970070059E-3</v>
      </c>
      <c r="I95">
        <f>SQRT(SUM($H$2:H95)/B95)</f>
        <v>0.215951442452188</v>
      </c>
    </row>
    <row r="96" spans="1:9" x14ac:dyDescent="0.3">
      <c r="A96" s="2">
        <v>10.82102564102564</v>
      </c>
      <c r="B96" s="5">
        <v>95</v>
      </c>
      <c r="C96" s="2">
        <f>SUM($A$2:A96)/B96</f>
        <v>10.903517408906882</v>
      </c>
      <c r="D96" s="2">
        <f t="shared" si="6"/>
        <v>4.3230406842124355E-2</v>
      </c>
      <c r="E96" s="2">
        <f t="shared" si="7"/>
        <v>4.3793360299218584E-2</v>
      </c>
      <c r="F96" s="2">
        <f t="shared" si="8"/>
        <v>10.859724048607664</v>
      </c>
      <c r="G96" s="2">
        <f t="shared" si="9"/>
        <v>10.947310769206101</v>
      </c>
      <c r="H96" s="2">
        <f t="shared" si="5"/>
        <v>6.8048917681727489E-3</v>
      </c>
      <c r="I96">
        <f>SQRT(SUM($H$2:H96)/B96)</f>
        <v>0.21497851272071858</v>
      </c>
    </row>
    <row r="97" spans="1:9" x14ac:dyDescent="0.3">
      <c r="A97" s="2">
        <v>10.847794871794873</v>
      </c>
      <c r="B97" s="5">
        <v>96</v>
      </c>
      <c r="C97" s="2">
        <f>SUM($A$2:A97)/B97</f>
        <v>10.902936965811966</v>
      </c>
      <c r="D97" s="2">
        <f t="shared" si="6"/>
        <v>4.2794901272638373E-2</v>
      </c>
      <c r="E97" s="2">
        <f t="shared" si="7"/>
        <v>4.3346235049195922E-2</v>
      </c>
      <c r="F97" s="2">
        <f t="shared" si="8"/>
        <v>10.85959073076277</v>
      </c>
      <c r="G97" s="2">
        <f t="shared" si="9"/>
        <v>10.946283200861162</v>
      </c>
      <c r="H97" s="2">
        <f t="shared" si="5"/>
        <v>3.0406505325899016E-3</v>
      </c>
      <c r="I97">
        <f>SQRT(SUM($H$2:H97)/B97)</f>
        <v>0.21392994226682951</v>
      </c>
    </row>
    <row r="98" spans="1:9" x14ac:dyDescent="0.3">
      <c r="A98" s="2">
        <v>10.703692307692307</v>
      </c>
      <c r="B98" s="5">
        <v>97</v>
      </c>
      <c r="C98" s="2">
        <f>SUM($A$2:A98)/B98</f>
        <v>10.900882897171556</v>
      </c>
      <c r="D98" s="2">
        <f t="shared" si="6"/>
        <v>4.2540725412547067E-2</v>
      </c>
      <c r="E98" s="2">
        <f t="shared" si="7"/>
        <v>4.3082996196270706E-2</v>
      </c>
      <c r="F98" s="2">
        <f t="shared" si="8"/>
        <v>10.857799900975285</v>
      </c>
      <c r="G98" s="2">
        <f t="shared" si="9"/>
        <v>10.943965893367826</v>
      </c>
      <c r="H98" s="2">
        <f t="shared" si="5"/>
        <v>3.8884128579173512E-2</v>
      </c>
      <c r="I98">
        <f>SQRT(SUM($H$2:H98)/B98)</f>
        <v>0.21376405886399488</v>
      </c>
    </row>
    <row r="99" spans="1:9" x14ac:dyDescent="0.3">
      <c r="A99" s="2">
        <v>10.824820512820514</v>
      </c>
      <c r="B99" s="5">
        <v>98</v>
      </c>
      <c r="C99" s="2">
        <f>SUM($A$2:A99)/B99</f>
        <v>10.900106750392464</v>
      </c>
      <c r="D99" s="2">
        <f t="shared" si="6"/>
        <v>4.2133549981850135E-2</v>
      </c>
      <c r="E99" s="2">
        <f t="shared" si="7"/>
        <v>4.2665017121457677E-2</v>
      </c>
      <c r="F99" s="2">
        <f t="shared" si="8"/>
        <v>10.857441733271006</v>
      </c>
      <c r="G99" s="2">
        <f t="shared" si="9"/>
        <v>10.942771767513921</v>
      </c>
      <c r="H99" s="2">
        <f t="shared" si="5"/>
        <v>5.6680175677400737E-3</v>
      </c>
      <c r="I99">
        <f>SQRT(SUM($H$2:H99)/B99)</f>
        <v>0.21280656362591835</v>
      </c>
    </row>
    <row r="100" spans="1:9" x14ac:dyDescent="0.3">
      <c r="A100" s="2">
        <v>10.730871794871796</v>
      </c>
      <c r="B100" s="5">
        <v>99</v>
      </c>
      <c r="C100" s="2">
        <f>SUM($A$2:A100)/B100</f>
        <v>10.898397306397305</v>
      </c>
      <c r="D100" s="2">
        <f t="shared" si="6"/>
        <v>4.1839623395201787E-2</v>
      </c>
      <c r="E100" s="2">
        <f t="shared" si="7"/>
        <v>4.2361923947280354E-2</v>
      </c>
      <c r="F100" s="2">
        <f t="shared" si="8"/>
        <v>10.856035382450024</v>
      </c>
      <c r="G100" s="2">
        <f t="shared" si="9"/>
        <v>10.940759230344586</v>
      </c>
      <c r="H100" s="2">
        <f t="shared" si="5"/>
        <v>2.8064797011883594E-2</v>
      </c>
      <c r="I100">
        <f>SQRT(SUM($H$2:H100)/B100)</f>
        <v>0.21239744720152043</v>
      </c>
    </row>
    <row r="101" spans="1:9" x14ac:dyDescent="0.3">
      <c r="A101" s="2">
        <v>10.813333333333333</v>
      </c>
      <c r="B101" s="5">
        <v>100</v>
      </c>
      <c r="C101" s="2">
        <f>SUM($A$2:A101)/B101</f>
        <v>10.897546666666665</v>
      </c>
      <c r="D101" s="2">
        <f t="shared" si="6"/>
        <v>4.1454100862059515E-2</v>
      </c>
      <c r="E101" s="2">
        <f t="shared" si="7"/>
        <v>4.196629063432223E-2</v>
      </c>
      <c r="F101" s="2">
        <f t="shared" si="8"/>
        <v>10.855580376032343</v>
      </c>
      <c r="G101" s="2">
        <f t="shared" si="9"/>
        <v>10.939512957300987</v>
      </c>
      <c r="H101" s="2">
        <f t="shared" si="5"/>
        <v>7.0918855111109852E-3</v>
      </c>
      <c r="I101">
        <f>SQRT(SUM($H$2:H101)/B101)</f>
        <v>0.21150051460234448</v>
      </c>
    </row>
    <row r="102" spans="1:9" x14ac:dyDescent="0.3">
      <c r="A102" s="2"/>
      <c r="B102" s="2"/>
      <c r="C102" s="2"/>
      <c r="D102" s="2"/>
      <c r="E102" s="2"/>
      <c r="F102" s="2"/>
      <c r="G102" s="2"/>
      <c r="H102" s="2"/>
    </row>
    <row r="103" spans="1:9" x14ac:dyDescent="0.3">
      <c r="A103" s="2"/>
      <c r="B103" s="2"/>
      <c r="C103" s="2"/>
      <c r="D103" s="2"/>
      <c r="E103" s="2"/>
      <c r="F103" s="2"/>
      <c r="G103" s="2"/>
      <c r="H103" s="2"/>
    </row>
    <row r="104" spans="1:9" x14ac:dyDescent="0.3">
      <c r="A104" s="2"/>
      <c r="B104" s="2"/>
      <c r="C104" s="2"/>
      <c r="D104" s="2"/>
      <c r="E104" s="2"/>
      <c r="F104" s="2"/>
      <c r="G104" s="2"/>
      <c r="H104" s="2"/>
    </row>
    <row r="105" spans="1:9" x14ac:dyDescent="0.3">
      <c r="A105" s="2"/>
      <c r="B105" s="2"/>
      <c r="C105" s="2"/>
      <c r="D105" s="2"/>
      <c r="E105" s="2"/>
      <c r="F105" s="2"/>
      <c r="G105" s="2"/>
      <c r="H105" s="2"/>
    </row>
    <row r="106" spans="1:9" x14ac:dyDescent="0.3">
      <c r="A106" s="2"/>
      <c r="B106" s="2"/>
      <c r="C106" s="2"/>
      <c r="D106" s="2"/>
      <c r="E106" s="2"/>
      <c r="F106" s="2"/>
      <c r="G106" s="2"/>
      <c r="H106" s="2"/>
    </row>
    <row r="107" spans="1:9" x14ac:dyDescent="0.3">
      <c r="A107" s="2"/>
      <c r="B107" s="2"/>
      <c r="C107" s="2"/>
      <c r="D107" s="2"/>
      <c r="E107" s="2"/>
      <c r="F107" s="2"/>
      <c r="G107" s="2"/>
      <c r="H107" s="2"/>
    </row>
    <row r="108" spans="1:9" x14ac:dyDescent="0.3">
      <c r="A108" s="2"/>
      <c r="B108" s="2"/>
      <c r="C108" s="2"/>
      <c r="D108" s="2"/>
      <c r="E108" s="2"/>
      <c r="F108" s="2"/>
      <c r="G108" s="2"/>
      <c r="H108" s="2"/>
    </row>
    <row r="109" spans="1:9" x14ac:dyDescent="0.3">
      <c r="A109" s="2"/>
      <c r="B109" s="2"/>
      <c r="C109" s="2"/>
      <c r="D109" s="2"/>
      <c r="E109" s="2"/>
      <c r="F109" s="2"/>
      <c r="G109" s="2"/>
      <c r="H109" s="2"/>
    </row>
    <row r="110" spans="1:9" x14ac:dyDescent="0.3">
      <c r="A110" s="2"/>
      <c r="B110" s="2"/>
      <c r="C110" s="2"/>
      <c r="D110" s="2"/>
      <c r="E110" s="2"/>
      <c r="F110" s="2"/>
      <c r="G110" s="2"/>
      <c r="H110" s="2"/>
    </row>
    <row r="111" spans="1:9" x14ac:dyDescent="0.3">
      <c r="A111" s="2"/>
      <c r="B111" s="2"/>
      <c r="C111" s="2"/>
      <c r="D111" s="2"/>
      <c r="E111" s="2"/>
      <c r="F111" s="2"/>
      <c r="G111" s="2"/>
      <c r="H111" s="2"/>
    </row>
    <row r="112" spans="1:9" x14ac:dyDescent="0.3">
      <c r="A112" s="2"/>
      <c r="B112" s="2"/>
      <c r="C112" s="2"/>
      <c r="D112" s="2"/>
      <c r="E112" s="2"/>
      <c r="F112" s="2"/>
      <c r="G112" s="2"/>
      <c r="H112" s="2"/>
    </row>
    <row r="113" spans="1:8" x14ac:dyDescent="0.3">
      <c r="A113" s="2"/>
      <c r="B113" s="2"/>
      <c r="C113" s="2"/>
      <c r="D113" s="2"/>
      <c r="E113" s="2"/>
      <c r="F113" s="2"/>
      <c r="G113" s="2"/>
      <c r="H113" s="2"/>
    </row>
    <row r="114" spans="1:8" x14ac:dyDescent="0.3">
      <c r="A114" s="2"/>
      <c r="B114" s="2"/>
      <c r="C114" s="2"/>
      <c r="D114" s="2"/>
      <c r="E114" s="2"/>
      <c r="F114" s="2"/>
      <c r="G114" s="2"/>
      <c r="H114" s="2"/>
    </row>
    <row r="115" spans="1:8" x14ac:dyDescent="0.3">
      <c r="A115" s="2"/>
      <c r="B115" s="2"/>
      <c r="C115" s="2"/>
      <c r="D115" s="2"/>
      <c r="E115" s="2"/>
      <c r="F115" s="2"/>
      <c r="G115" s="2"/>
      <c r="H115" s="2"/>
    </row>
    <row r="116" spans="1:8" x14ac:dyDescent="0.3">
      <c r="A116" s="2"/>
      <c r="B116" s="2"/>
      <c r="C116" s="2"/>
      <c r="D116" s="2"/>
      <c r="E116" s="2"/>
      <c r="F116" s="2"/>
      <c r="G116" s="2"/>
      <c r="H116" s="2"/>
    </row>
    <row r="117" spans="1:8" x14ac:dyDescent="0.3">
      <c r="A117" s="2"/>
      <c r="B117" s="2"/>
      <c r="C117" s="2"/>
      <c r="D117" s="2"/>
      <c r="E117" s="2"/>
      <c r="F117" s="2"/>
      <c r="G117" s="2"/>
      <c r="H117" s="2"/>
    </row>
    <row r="118" spans="1:8" x14ac:dyDescent="0.3">
      <c r="A118" s="2"/>
      <c r="B118" s="2"/>
      <c r="C118" s="2"/>
      <c r="D118" s="2"/>
      <c r="E118" s="2"/>
      <c r="F118" s="2"/>
      <c r="G118" s="2"/>
      <c r="H118" s="2"/>
    </row>
    <row r="119" spans="1:8" x14ac:dyDescent="0.3">
      <c r="A119" s="2"/>
      <c r="B119" s="2"/>
      <c r="C119" s="2"/>
      <c r="D119" s="2"/>
      <c r="E119" s="2"/>
      <c r="F119" s="2"/>
      <c r="G119" s="2"/>
      <c r="H119" s="2"/>
    </row>
    <row r="120" spans="1:8" x14ac:dyDescent="0.3">
      <c r="A120" s="2"/>
      <c r="B120" s="2"/>
      <c r="C120" s="2"/>
      <c r="D120" s="2"/>
      <c r="E120" s="2"/>
      <c r="F120" s="2"/>
      <c r="G120" s="2"/>
      <c r="H120" s="2"/>
    </row>
    <row r="121" spans="1:8" x14ac:dyDescent="0.3">
      <c r="A121" s="2"/>
      <c r="B121" s="2"/>
      <c r="C121" s="2"/>
      <c r="D121" s="2"/>
      <c r="E121" s="2"/>
      <c r="F121" s="2"/>
      <c r="G121" s="2"/>
      <c r="H121" s="2"/>
    </row>
    <row r="122" spans="1:8" x14ac:dyDescent="0.3">
      <c r="A122" s="2"/>
      <c r="B122" s="2"/>
      <c r="C122" s="2"/>
      <c r="D122" s="2"/>
      <c r="E122" s="2"/>
      <c r="F122" s="2"/>
      <c r="G122" s="2"/>
      <c r="H122" s="2"/>
    </row>
    <row r="123" spans="1:8" x14ac:dyDescent="0.3">
      <c r="A123" s="2"/>
      <c r="B123" s="2"/>
      <c r="C123" s="2"/>
      <c r="D123" s="2"/>
      <c r="E123" s="2"/>
      <c r="F123" s="2"/>
      <c r="G123" s="2"/>
      <c r="H123" s="2"/>
    </row>
    <row r="124" spans="1:8" x14ac:dyDescent="0.3">
      <c r="A124" s="2"/>
      <c r="B124" s="2"/>
      <c r="C124" s="2"/>
      <c r="D124" s="2"/>
      <c r="E124" s="2"/>
      <c r="F124" s="2"/>
      <c r="G124" s="2"/>
      <c r="H124" s="2"/>
    </row>
    <row r="125" spans="1:8" x14ac:dyDescent="0.3">
      <c r="A125" s="2"/>
      <c r="B125" s="2"/>
      <c r="C125" s="2"/>
      <c r="D125" s="2"/>
      <c r="E125" s="2"/>
      <c r="F125" s="2"/>
      <c r="G125" s="2"/>
      <c r="H125" s="2"/>
    </row>
    <row r="126" spans="1:8" x14ac:dyDescent="0.3">
      <c r="A126" s="2"/>
      <c r="B126" s="2"/>
      <c r="C126" s="2"/>
      <c r="D126" s="2"/>
      <c r="E126" s="2"/>
      <c r="F126" s="2"/>
      <c r="G126" s="2"/>
      <c r="H126" s="2"/>
    </row>
    <row r="127" spans="1:8" x14ac:dyDescent="0.3">
      <c r="A127" s="2"/>
      <c r="B127" s="2"/>
      <c r="C127" s="2"/>
      <c r="D127" s="2"/>
      <c r="E127" s="2"/>
      <c r="F127" s="2"/>
      <c r="G127" s="2"/>
      <c r="H127" s="2"/>
    </row>
    <row r="128" spans="1:8" x14ac:dyDescent="0.3">
      <c r="A128" s="2"/>
      <c r="B128" s="2"/>
      <c r="C128" s="2"/>
      <c r="D128" s="2"/>
      <c r="E128" s="2"/>
      <c r="F128" s="2"/>
      <c r="G128" s="2"/>
      <c r="H128" s="2"/>
    </row>
    <row r="129" spans="1:8" x14ac:dyDescent="0.3">
      <c r="A129" s="2"/>
      <c r="B129" s="2"/>
      <c r="C129" s="2"/>
      <c r="D129" s="2"/>
      <c r="E129" s="2"/>
      <c r="F129" s="2"/>
      <c r="G129" s="2"/>
      <c r="H129" s="2"/>
    </row>
    <row r="130" spans="1:8" x14ac:dyDescent="0.3">
      <c r="A130" s="2"/>
      <c r="B130" s="2"/>
      <c r="C130" s="2"/>
      <c r="D130" s="2"/>
      <c r="E130" s="2"/>
      <c r="F130" s="2"/>
      <c r="G130" s="2"/>
      <c r="H130" s="2"/>
    </row>
    <row r="131" spans="1:8" x14ac:dyDescent="0.3">
      <c r="A131" s="2"/>
      <c r="B131" s="2"/>
      <c r="C131" s="2"/>
      <c r="D131" s="2"/>
      <c r="E131" s="2"/>
      <c r="F131" s="2"/>
      <c r="G131" s="2"/>
      <c r="H131" s="2"/>
    </row>
    <row r="132" spans="1:8" x14ac:dyDescent="0.3">
      <c r="A132" s="2"/>
      <c r="B132" s="2"/>
      <c r="C132" s="2"/>
      <c r="D132" s="2"/>
      <c r="E132" s="2"/>
      <c r="F132" s="2"/>
      <c r="G132" s="2"/>
      <c r="H132" s="2"/>
    </row>
    <row r="133" spans="1:8" x14ac:dyDescent="0.3">
      <c r="A133" s="2"/>
      <c r="B133" s="2"/>
      <c r="C133" s="2"/>
      <c r="D133" s="2"/>
      <c r="E133" s="2"/>
      <c r="F133" s="2"/>
      <c r="G133" s="2"/>
      <c r="H133" s="2"/>
    </row>
    <row r="134" spans="1:8" x14ac:dyDescent="0.3">
      <c r="A134" s="2"/>
      <c r="B134" s="2"/>
      <c r="C134" s="2"/>
      <c r="D134" s="2"/>
      <c r="E134" s="2"/>
      <c r="F134" s="2"/>
      <c r="G134" s="2"/>
      <c r="H134" s="2"/>
    </row>
    <row r="135" spans="1:8" x14ac:dyDescent="0.3">
      <c r="A135" s="2"/>
      <c r="B135" s="2"/>
      <c r="C135" s="2"/>
      <c r="D135" s="2"/>
      <c r="E135" s="2"/>
      <c r="F135" s="2"/>
      <c r="G135" s="2"/>
      <c r="H135" s="2"/>
    </row>
    <row r="136" spans="1:8" x14ac:dyDescent="0.3">
      <c r="A136" s="2"/>
      <c r="B136" s="2"/>
      <c r="C136" s="2"/>
      <c r="D136" s="2"/>
      <c r="E136" s="2"/>
      <c r="F136" s="2"/>
      <c r="G136" s="2"/>
      <c r="H136" s="2"/>
    </row>
    <row r="137" spans="1:8" x14ac:dyDescent="0.3">
      <c r="A137" s="2"/>
      <c r="B137" s="2"/>
      <c r="C137" s="2"/>
      <c r="D137" s="2"/>
      <c r="E137" s="2"/>
      <c r="F137" s="2"/>
      <c r="G137" s="2"/>
      <c r="H137" s="2"/>
    </row>
    <row r="138" spans="1:8" x14ac:dyDescent="0.3">
      <c r="A138" s="2"/>
      <c r="B138" s="2"/>
      <c r="C138" s="2"/>
      <c r="D138" s="2"/>
      <c r="E138" s="2"/>
      <c r="F138" s="2"/>
      <c r="G138" s="2"/>
      <c r="H138" s="2"/>
    </row>
    <row r="139" spans="1:8" x14ac:dyDescent="0.3">
      <c r="A139" s="2"/>
      <c r="B139" s="2"/>
      <c r="C139" s="2"/>
      <c r="D139" s="2"/>
      <c r="E139" s="2"/>
      <c r="F139" s="2"/>
      <c r="G139" s="2"/>
      <c r="H139" s="2"/>
    </row>
    <row r="140" spans="1:8" x14ac:dyDescent="0.3">
      <c r="A140" s="2"/>
      <c r="B140" s="2"/>
      <c r="C140" s="2"/>
      <c r="D140" s="2"/>
      <c r="E140" s="2"/>
      <c r="F140" s="2"/>
      <c r="G140" s="2"/>
      <c r="H140" s="2"/>
    </row>
    <row r="141" spans="1:8" x14ac:dyDescent="0.3">
      <c r="A141" s="2"/>
      <c r="B141" s="2"/>
      <c r="C141" s="2"/>
      <c r="D141" s="2"/>
      <c r="E141" s="2"/>
      <c r="F141" s="2"/>
      <c r="G141" s="2"/>
      <c r="H141" s="2"/>
    </row>
    <row r="142" spans="1:8" x14ac:dyDescent="0.3">
      <c r="A142" s="2"/>
      <c r="B142" s="2"/>
      <c r="C142" s="2"/>
      <c r="D142" s="2"/>
      <c r="E142" s="2"/>
      <c r="F142" s="2"/>
      <c r="G142" s="2"/>
      <c r="H142" s="2"/>
    </row>
    <row r="143" spans="1:8" x14ac:dyDescent="0.3">
      <c r="A143" s="2"/>
      <c r="B143" s="2"/>
      <c r="C143" s="2"/>
      <c r="D143" s="2"/>
      <c r="E143" s="2"/>
      <c r="F143" s="2"/>
      <c r="G143" s="2"/>
      <c r="H143" s="2"/>
    </row>
    <row r="144" spans="1:8" x14ac:dyDescent="0.3">
      <c r="A144" s="2"/>
      <c r="B144" s="2"/>
      <c r="C144" s="2"/>
      <c r="D144" s="2"/>
      <c r="E144" s="2"/>
      <c r="F144" s="2"/>
      <c r="G144" s="2"/>
      <c r="H144" s="2"/>
    </row>
    <row r="145" spans="1:8" x14ac:dyDescent="0.3">
      <c r="A145" s="2"/>
      <c r="B145" s="2"/>
      <c r="C145" s="2"/>
      <c r="D145" s="2"/>
      <c r="E145" s="2"/>
      <c r="F145" s="2"/>
      <c r="G145" s="2"/>
      <c r="H145" s="2"/>
    </row>
    <row r="146" spans="1:8" x14ac:dyDescent="0.3">
      <c r="A146" s="2"/>
      <c r="B146" s="2"/>
      <c r="C146" s="2"/>
      <c r="D146" s="2"/>
      <c r="E146" s="2"/>
      <c r="F146" s="2"/>
      <c r="G146" s="2"/>
      <c r="H146" s="2"/>
    </row>
    <row r="147" spans="1:8" x14ac:dyDescent="0.3">
      <c r="A147" s="2"/>
      <c r="B147" s="2"/>
      <c r="C147" s="2"/>
      <c r="D147" s="2"/>
      <c r="E147" s="2"/>
      <c r="F147" s="2"/>
      <c r="G147" s="2"/>
      <c r="H147" s="2"/>
    </row>
    <row r="148" spans="1:8" x14ac:dyDescent="0.3">
      <c r="A148" s="2"/>
      <c r="B148" s="2"/>
      <c r="C148" s="2"/>
      <c r="D148" s="2"/>
      <c r="E148" s="2"/>
      <c r="F148" s="2"/>
      <c r="G148" s="2"/>
      <c r="H148" s="2"/>
    </row>
    <row r="149" spans="1:8" x14ac:dyDescent="0.3">
      <c r="A149" s="2"/>
      <c r="B149" s="2"/>
      <c r="C149" s="2"/>
      <c r="D149" s="2"/>
      <c r="E149" s="2"/>
      <c r="F149" s="2"/>
      <c r="G149" s="2"/>
      <c r="H149" s="2"/>
    </row>
    <row r="150" spans="1:8" x14ac:dyDescent="0.3">
      <c r="A150" s="2"/>
      <c r="B150" s="2"/>
      <c r="C150" s="2"/>
      <c r="D150" s="2"/>
      <c r="E150" s="2"/>
      <c r="F150" s="2"/>
      <c r="G150" s="2"/>
      <c r="H150" s="2"/>
    </row>
    <row r="151" spans="1:8" x14ac:dyDescent="0.3">
      <c r="A151" s="2"/>
      <c r="B151" s="2"/>
      <c r="C151" s="2"/>
      <c r="D151" s="2"/>
      <c r="E151" s="2"/>
      <c r="F151" s="2"/>
      <c r="G151" s="2"/>
      <c r="H151" s="2"/>
    </row>
    <row r="152" spans="1:8" x14ac:dyDescent="0.3">
      <c r="A152" s="2"/>
      <c r="B152" s="2"/>
      <c r="C152" s="2"/>
      <c r="D152" s="2"/>
      <c r="E152" s="2"/>
      <c r="F152" s="2"/>
      <c r="G152" s="2"/>
      <c r="H152" s="2"/>
    </row>
    <row r="153" spans="1:8" x14ac:dyDescent="0.3">
      <c r="A153" s="2"/>
      <c r="B153" s="2"/>
      <c r="C153" s="2"/>
      <c r="D153" s="2"/>
      <c r="E153" s="2"/>
      <c r="F153" s="2"/>
      <c r="G153" s="2"/>
      <c r="H153" s="2"/>
    </row>
    <row r="154" spans="1:8" x14ac:dyDescent="0.3">
      <c r="A154" s="2"/>
      <c r="B154" s="2"/>
      <c r="C154" s="2"/>
      <c r="D154" s="2"/>
      <c r="E154" s="2"/>
      <c r="F154" s="2"/>
      <c r="G154" s="2"/>
      <c r="H154" s="2"/>
    </row>
    <row r="155" spans="1:8" x14ac:dyDescent="0.3">
      <c r="A155" s="2"/>
      <c r="B155" s="2"/>
      <c r="C155" s="2"/>
      <c r="D155" s="2"/>
      <c r="E155" s="2"/>
      <c r="F155" s="2"/>
      <c r="G155" s="2"/>
      <c r="H155" s="2"/>
    </row>
    <row r="156" spans="1:8" x14ac:dyDescent="0.3">
      <c r="A156" s="2"/>
      <c r="B156" s="2"/>
      <c r="C156" s="2"/>
      <c r="D156" s="2"/>
      <c r="E156" s="2"/>
      <c r="F156" s="2"/>
      <c r="G156" s="2"/>
      <c r="H156" s="2"/>
    </row>
    <row r="157" spans="1:8" x14ac:dyDescent="0.3">
      <c r="A157" s="2"/>
      <c r="B157" s="2"/>
      <c r="C157" s="2"/>
      <c r="D157" s="2"/>
      <c r="E157" s="2"/>
      <c r="F157" s="2"/>
      <c r="G157" s="2"/>
      <c r="H157" s="2"/>
    </row>
    <row r="158" spans="1:8" x14ac:dyDescent="0.3">
      <c r="A158" s="2"/>
      <c r="B158" s="2"/>
      <c r="C158" s="2"/>
      <c r="D158" s="2"/>
      <c r="E158" s="2"/>
      <c r="F158" s="2"/>
      <c r="G158" s="2"/>
      <c r="H158" s="2"/>
    </row>
    <row r="159" spans="1:8" x14ac:dyDescent="0.3">
      <c r="A159" s="2"/>
      <c r="B159" s="2"/>
      <c r="C159" s="2"/>
      <c r="D159" s="2"/>
      <c r="E159" s="2"/>
      <c r="F159" s="2"/>
      <c r="G159" s="2"/>
      <c r="H159" s="2"/>
    </row>
    <row r="160" spans="1:8" x14ac:dyDescent="0.3">
      <c r="A160" s="2"/>
      <c r="B160" s="2"/>
      <c r="C160" s="2"/>
      <c r="D160" s="2"/>
      <c r="E160" s="2"/>
      <c r="F160" s="2"/>
      <c r="G160" s="2"/>
      <c r="H160" s="2"/>
    </row>
    <row r="161" spans="1:8" x14ac:dyDescent="0.3">
      <c r="A161" s="2"/>
      <c r="B161" s="2"/>
      <c r="C161" s="2"/>
      <c r="D161" s="2"/>
      <c r="E161" s="2"/>
      <c r="F161" s="2"/>
      <c r="G161" s="2"/>
      <c r="H161" s="2"/>
    </row>
    <row r="162" spans="1:8" x14ac:dyDescent="0.3">
      <c r="A162" s="2"/>
      <c r="B162" s="2"/>
      <c r="C162" s="2"/>
      <c r="D162" s="2"/>
      <c r="E162" s="2"/>
      <c r="F162" s="2"/>
      <c r="G162" s="2"/>
      <c r="H162" s="2"/>
    </row>
    <row r="163" spans="1:8" x14ac:dyDescent="0.3">
      <c r="A163" s="2"/>
      <c r="B163" s="2"/>
      <c r="C163" s="2"/>
      <c r="D163" s="2"/>
      <c r="E163" s="2"/>
      <c r="F163" s="2"/>
      <c r="G163" s="2"/>
      <c r="H163" s="2"/>
    </row>
    <row r="164" spans="1:8" x14ac:dyDescent="0.3">
      <c r="A164" s="2"/>
      <c r="B164" s="2"/>
      <c r="C164" s="2"/>
      <c r="D164" s="2"/>
      <c r="E164" s="2"/>
      <c r="F164" s="2"/>
      <c r="G164" s="2"/>
      <c r="H164" s="2"/>
    </row>
    <row r="165" spans="1:8" x14ac:dyDescent="0.3">
      <c r="A165" s="2"/>
      <c r="B165" s="2"/>
      <c r="C165" s="2"/>
      <c r="D165" s="2"/>
      <c r="E165" s="2"/>
      <c r="F165" s="2"/>
      <c r="G165" s="2"/>
      <c r="H165" s="2"/>
    </row>
    <row r="166" spans="1:8" x14ac:dyDescent="0.3">
      <c r="A166" s="2"/>
      <c r="B166" s="2"/>
      <c r="C166" s="2"/>
      <c r="D166" s="2"/>
      <c r="E166" s="2"/>
      <c r="F166" s="2"/>
      <c r="G166" s="2"/>
      <c r="H166" s="2"/>
    </row>
    <row r="167" spans="1:8" x14ac:dyDescent="0.3">
      <c r="A167" s="2"/>
      <c r="B167" s="2"/>
      <c r="C167" s="2"/>
      <c r="D167" s="2"/>
      <c r="E167" s="2"/>
      <c r="F167" s="2"/>
      <c r="G167" s="2"/>
      <c r="H167" s="2"/>
    </row>
    <row r="168" spans="1:8" x14ac:dyDescent="0.3">
      <c r="A168" s="2"/>
      <c r="B168" s="2"/>
      <c r="C168" s="2"/>
      <c r="D168" s="2"/>
      <c r="E168" s="2"/>
      <c r="F168" s="2"/>
      <c r="G168" s="2"/>
      <c r="H168" s="2"/>
    </row>
    <row r="169" spans="1:8" x14ac:dyDescent="0.3">
      <c r="A169" s="2"/>
      <c r="B169" s="2"/>
      <c r="C169" s="2"/>
      <c r="D169" s="2"/>
      <c r="E169" s="2"/>
      <c r="F169" s="2"/>
      <c r="G169" s="2"/>
      <c r="H169" s="2"/>
    </row>
    <row r="170" spans="1:8" x14ac:dyDescent="0.3">
      <c r="A170" s="2"/>
      <c r="B170" s="2"/>
      <c r="C170" s="2"/>
      <c r="D170" s="2"/>
      <c r="E170" s="2"/>
      <c r="F170" s="2"/>
      <c r="G170" s="2"/>
      <c r="H170" s="2"/>
    </row>
    <row r="171" spans="1:8" x14ac:dyDescent="0.3">
      <c r="A171" s="2"/>
      <c r="B171" s="2"/>
      <c r="C171" s="2"/>
      <c r="D171" s="2"/>
      <c r="E171" s="2"/>
      <c r="F171" s="2"/>
      <c r="G171" s="2"/>
      <c r="H171" s="2"/>
    </row>
    <row r="172" spans="1:8" x14ac:dyDescent="0.3">
      <c r="A172" s="2"/>
      <c r="B172" s="2"/>
      <c r="C172" s="2"/>
      <c r="D172" s="2"/>
      <c r="E172" s="2"/>
      <c r="F172" s="2"/>
      <c r="G172" s="2"/>
      <c r="H172" s="2"/>
    </row>
    <row r="173" spans="1:8" x14ac:dyDescent="0.3">
      <c r="A173" s="2"/>
      <c r="B173" s="2"/>
      <c r="C173" s="2"/>
      <c r="D173" s="2"/>
      <c r="E173" s="2"/>
      <c r="F173" s="2"/>
      <c r="G173" s="2"/>
      <c r="H173" s="2"/>
    </row>
    <row r="174" spans="1:8" x14ac:dyDescent="0.3">
      <c r="A174" s="2"/>
      <c r="B174" s="2"/>
      <c r="C174" s="2"/>
      <c r="D174" s="2"/>
      <c r="E174" s="2"/>
      <c r="F174" s="2"/>
      <c r="G174" s="2"/>
      <c r="H174" s="2"/>
    </row>
    <row r="175" spans="1:8" x14ac:dyDescent="0.3">
      <c r="A175" s="2"/>
      <c r="B175" s="2"/>
      <c r="C175" s="2"/>
      <c r="D175" s="2"/>
      <c r="E175" s="2"/>
      <c r="F175" s="2"/>
      <c r="G175" s="2"/>
      <c r="H175" s="2"/>
    </row>
    <row r="176" spans="1:8" x14ac:dyDescent="0.3">
      <c r="A176" s="2"/>
      <c r="B176" s="2"/>
      <c r="C176" s="2"/>
      <c r="D176" s="2"/>
      <c r="E176" s="2"/>
      <c r="F176" s="2"/>
      <c r="G176" s="2"/>
      <c r="H176" s="2"/>
    </row>
    <row r="177" spans="1:8" x14ac:dyDescent="0.3">
      <c r="A177" s="2"/>
      <c r="B177" s="2"/>
      <c r="C177" s="2"/>
      <c r="D177" s="2"/>
      <c r="E177" s="2"/>
      <c r="F177" s="2"/>
      <c r="G177" s="2"/>
      <c r="H177" s="2"/>
    </row>
    <row r="178" spans="1:8" x14ac:dyDescent="0.3">
      <c r="A178" s="2"/>
      <c r="B178" s="2"/>
      <c r="C178" s="2"/>
      <c r="D178" s="2"/>
      <c r="E178" s="2"/>
      <c r="F178" s="2"/>
      <c r="G178" s="2"/>
      <c r="H178" s="2"/>
    </row>
    <row r="179" spans="1:8" x14ac:dyDescent="0.3">
      <c r="A179" s="2"/>
      <c r="B179" s="2"/>
      <c r="C179" s="2"/>
      <c r="D179" s="2"/>
      <c r="E179" s="2"/>
      <c r="F179" s="2"/>
      <c r="G179" s="2"/>
      <c r="H179" s="2"/>
    </row>
    <row r="180" spans="1:8" x14ac:dyDescent="0.3">
      <c r="A180" s="2"/>
      <c r="B180" s="2"/>
      <c r="C180" s="2"/>
      <c r="D180" s="2"/>
      <c r="E180" s="2"/>
      <c r="F180" s="2"/>
      <c r="G180" s="2"/>
      <c r="H180" s="2"/>
    </row>
    <row r="181" spans="1:8" x14ac:dyDescent="0.3">
      <c r="A181" s="2"/>
      <c r="B181" s="2"/>
      <c r="C181" s="2"/>
      <c r="D181" s="2"/>
      <c r="E181" s="2"/>
      <c r="F181" s="2"/>
      <c r="G181" s="2"/>
      <c r="H181" s="2"/>
    </row>
    <row r="182" spans="1:8" x14ac:dyDescent="0.3">
      <c r="A182" s="2"/>
      <c r="B182" s="2"/>
      <c r="C182" s="2"/>
      <c r="D182" s="2"/>
      <c r="E182" s="2"/>
      <c r="F182" s="2"/>
      <c r="G182" s="2"/>
      <c r="H182" s="2"/>
    </row>
    <row r="183" spans="1:8" x14ac:dyDescent="0.3">
      <c r="A183" s="2"/>
      <c r="B183" s="2"/>
      <c r="C183" s="2"/>
      <c r="D183" s="2"/>
      <c r="E183" s="2"/>
      <c r="F183" s="2"/>
      <c r="G183" s="2"/>
      <c r="H183" s="2"/>
    </row>
    <row r="184" spans="1:8" x14ac:dyDescent="0.3">
      <c r="A184" s="2"/>
      <c r="B184" s="2"/>
      <c r="C184" s="2"/>
      <c r="D184" s="2"/>
      <c r="E184" s="2"/>
      <c r="F184" s="2"/>
      <c r="G184" s="2"/>
      <c r="H184" s="2"/>
    </row>
    <row r="185" spans="1:8" x14ac:dyDescent="0.3">
      <c r="A185" s="2"/>
      <c r="B185" s="2"/>
      <c r="C185" s="2"/>
      <c r="D185" s="2"/>
      <c r="E185" s="2"/>
      <c r="F185" s="2"/>
      <c r="G185" s="2"/>
      <c r="H185" s="2"/>
    </row>
    <row r="186" spans="1:8" x14ac:dyDescent="0.3">
      <c r="A186" s="2"/>
      <c r="B186" s="2"/>
      <c r="C186" s="2"/>
      <c r="D186" s="2"/>
      <c r="E186" s="2"/>
      <c r="F186" s="2"/>
      <c r="G186" s="2"/>
      <c r="H186" s="2"/>
    </row>
    <row r="187" spans="1:8" x14ac:dyDescent="0.3">
      <c r="A187" s="2"/>
      <c r="B187" s="2"/>
      <c r="C187" s="2"/>
      <c r="D187" s="2"/>
      <c r="E187" s="2"/>
      <c r="F187" s="2"/>
      <c r="G187" s="2"/>
      <c r="H187" s="2"/>
    </row>
    <row r="188" spans="1:8" x14ac:dyDescent="0.3">
      <c r="A188" s="2"/>
      <c r="B188" s="2"/>
      <c r="C188" s="2"/>
      <c r="D188" s="2"/>
      <c r="E188" s="2"/>
      <c r="F188" s="2"/>
      <c r="G188" s="2"/>
      <c r="H188" s="2"/>
    </row>
    <row r="189" spans="1:8" x14ac:dyDescent="0.3">
      <c r="A189" s="2"/>
      <c r="B189" s="2"/>
      <c r="C189" s="2"/>
      <c r="D189" s="2"/>
      <c r="E189" s="2"/>
      <c r="F189" s="2"/>
      <c r="G189" s="2"/>
      <c r="H189" s="2"/>
    </row>
    <row r="190" spans="1:8" x14ac:dyDescent="0.3">
      <c r="A190" s="2"/>
      <c r="B190" s="2"/>
      <c r="C190" s="2"/>
      <c r="D190" s="2"/>
      <c r="E190" s="2"/>
      <c r="F190" s="2"/>
      <c r="G190" s="2"/>
      <c r="H190" s="2"/>
    </row>
    <row r="191" spans="1:8" x14ac:dyDescent="0.3">
      <c r="A191" s="2"/>
      <c r="B191" s="2"/>
      <c r="C191" s="2"/>
      <c r="D191" s="2"/>
      <c r="E191" s="2"/>
      <c r="F191" s="2"/>
      <c r="G191" s="2"/>
      <c r="H191" s="2"/>
    </row>
    <row r="192" spans="1:8" x14ac:dyDescent="0.3">
      <c r="A192" s="2"/>
      <c r="B192" s="2"/>
      <c r="C192" s="2"/>
      <c r="D192" s="2"/>
      <c r="E192" s="2"/>
      <c r="F192" s="2"/>
      <c r="G192" s="2"/>
      <c r="H192" s="2"/>
    </row>
    <row r="193" spans="1:8" x14ac:dyDescent="0.3">
      <c r="A193" s="2"/>
      <c r="B193" s="2"/>
      <c r="C193" s="2"/>
      <c r="D193" s="2"/>
      <c r="E193" s="2"/>
      <c r="F193" s="2"/>
      <c r="G193" s="2"/>
      <c r="H193" s="2"/>
    </row>
    <row r="194" spans="1:8" x14ac:dyDescent="0.3">
      <c r="A194" s="2"/>
      <c r="B194" s="2"/>
      <c r="C194" s="2"/>
      <c r="D194" s="2"/>
      <c r="E194" s="2"/>
      <c r="F194" s="2"/>
      <c r="G194" s="2"/>
      <c r="H194" s="2"/>
    </row>
    <row r="195" spans="1:8" x14ac:dyDescent="0.3">
      <c r="A195" s="2"/>
      <c r="B195" s="2"/>
      <c r="C195" s="2"/>
      <c r="D195" s="2"/>
      <c r="E195" s="2"/>
      <c r="F195" s="2"/>
      <c r="G195" s="2"/>
      <c r="H195" s="2"/>
    </row>
    <row r="196" spans="1:8" x14ac:dyDescent="0.3">
      <c r="A196" s="2"/>
      <c r="B196" s="2"/>
      <c r="C196" s="2"/>
      <c r="D196" s="2"/>
      <c r="E196" s="2"/>
      <c r="F196" s="2"/>
      <c r="G196" s="2"/>
      <c r="H196" s="2"/>
    </row>
    <row r="197" spans="1:8" x14ac:dyDescent="0.3">
      <c r="A197" s="2"/>
      <c r="B197" s="2"/>
      <c r="C197" s="2"/>
      <c r="D197" s="2"/>
      <c r="E197" s="2"/>
      <c r="F197" s="2"/>
      <c r="G197" s="2"/>
      <c r="H197" s="2"/>
    </row>
    <row r="198" spans="1:8" x14ac:dyDescent="0.3">
      <c r="A198" s="2"/>
      <c r="B198" s="2"/>
      <c r="C198" s="2"/>
      <c r="D198" s="2"/>
      <c r="E198" s="2"/>
      <c r="F198" s="2"/>
      <c r="G198" s="2"/>
      <c r="H198" s="2"/>
    </row>
    <row r="199" spans="1:8" x14ac:dyDescent="0.3">
      <c r="A199" s="2"/>
      <c r="B199" s="2"/>
      <c r="C199" s="2"/>
      <c r="D199" s="2"/>
      <c r="E199" s="2"/>
      <c r="F199" s="2"/>
      <c r="G199" s="2"/>
      <c r="H199" s="2"/>
    </row>
    <row r="200" spans="1:8" x14ac:dyDescent="0.3">
      <c r="A200" s="2"/>
      <c r="B200" s="2"/>
      <c r="C200" s="2"/>
      <c r="D200" s="2"/>
      <c r="E200" s="2"/>
      <c r="F200" s="2"/>
      <c r="G200" s="2"/>
      <c r="H200" s="2"/>
    </row>
    <row r="201" spans="1:8" x14ac:dyDescent="0.3">
      <c r="A201" s="2"/>
      <c r="B201" s="2"/>
      <c r="C201" s="2"/>
      <c r="D201" s="2"/>
      <c r="E201" s="2"/>
      <c r="F201" s="2"/>
      <c r="G201" s="2"/>
      <c r="H201" s="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1"/>
  <sheetViews>
    <sheetView workbookViewId="0">
      <selection activeCell="L25" sqref="L25"/>
    </sheetView>
  </sheetViews>
  <sheetFormatPr baseColWidth="10" defaultRowHeight="14.4" x14ac:dyDescent="0.3"/>
  <cols>
    <col min="1" max="1" width="10.6640625" bestFit="1" customWidth="1"/>
    <col min="2" max="2" width="10.6640625" customWidth="1"/>
    <col min="3" max="3" width="14.44140625" bestFit="1" customWidth="1"/>
    <col min="4" max="4" width="14.44140625" customWidth="1"/>
    <col min="5" max="5" width="18.88671875" customWidth="1"/>
  </cols>
  <sheetData>
    <row r="1" spans="1:9" x14ac:dyDescent="0.3">
      <c r="A1" s="1" t="s">
        <v>29</v>
      </c>
      <c r="B1" s="1" t="s">
        <v>22</v>
      </c>
      <c r="C1" s="1" t="s">
        <v>21</v>
      </c>
      <c r="D1" s="1" t="s">
        <v>28</v>
      </c>
      <c r="E1" s="1" t="s">
        <v>23</v>
      </c>
      <c r="F1" s="1" t="s">
        <v>27</v>
      </c>
      <c r="G1" s="1" t="s">
        <v>26</v>
      </c>
      <c r="H1" s="1" t="s">
        <v>25</v>
      </c>
      <c r="I1" t="s">
        <v>24</v>
      </c>
    </row>
    <row r="2" spans="1:9" x14ac:dyDescent="0.3">
      <c r="A2" s="5">
        <v>165.789538461538</v>
      </c>
      <c r="B2" s="5">
        <v>1</v>
      </c>
      <c r="C2" s="2">
        <f>SUM($A$2:A2)/B2</f>
        <v>165.789538461538</v>
      </c>
      <c r="D2" s="2">
        <f>1.96*I2/SQRT(B2)</f>
        <v>0</v>
      </c>
      <c r="E2" s="2" t="e">
        <f>_xlfn.CONFIDENCE.T(0.05,I2,B2)</f>
        <v>#NUM!</v>
      </c>
      <c r="F2" s="2"/>
      <c r="G2" s="2"/>
      <c r="H2" s="2">
        <f>(A2-C2)^2</f>
        <v>0</v>
      </c>
      <c r="I2">
        <f>SQRT(SUM($H$2:H2)/B2)</f>
        <v>0</v>
      </c>
    </row>
    <row r="3" spans="1:9" x14ac:dyDescent="0.3">
      <c r="A3" s="5">
        <v>167.41076923076901</v>
      </c>
      <c r="B3" s="5">
        <v>2</v>
      </c>
      <c r="C3" s="2">
        <f>SUM($A$2:A3)/B3</f>
        <v>166.60015384615349</v>
      </c>
      <c r="D3" s="2">
        <f>1.96*I3/SQRT(B3)</f>
        <v>0.79440307692320622</v>
      </c>
      <c r="E3" s="2">
        <f>_xlfn.CONFIDENCE.T(0.05,I3,B3)</f>
        <v>5.1499225196088796</v>
      </c>
      <c r="F3" s="2">
        <f t="shared" ref="F3:F66" si="0">C3-E3</f>
        <v>161.45023132654461</v>
      </c>
      <c r="G3" s="2">
        <f t="shared" ref="G3:G66" si="1">C3+E3</f>
        <v>171.75007636576237</v>
      </c>
      <c r="H3" s="2">
        <f t="shared" ref="H3:H66" si="2">(A3-C3)^2</f>
        <v>0.65709730177536196</v>
      </c>
      <c r="I3">
        <f>SQRT(SUM($H$2:H3)/B3)</f>
        <v>0.57319163539577322</v>
      </c>
    </row>
    <row r="4" spans="1:9" x14ac:dyDescent="0.3">
      <c r="A4" s="5">
        <v>164.53333333333299</v>
      </c>
      <c r="B4" s="5">
        <v>3</v>
      </c>
      <c r="C4" s="2">
        <f>SUM($A$2:A4)/B4</f>
        <v>165.9112136752133</v>
      </c>
      <c r="D4" s="2">
        <f t="shared" ref="D4:D67" si="3">1.96*I4/SQRT(B4)</f>
        <v>1.0444451450726842</v>
      </c>
      <c r="E4" s="2">
        <f t="shared" ref="E4:E66" si="4">_xlfn.CONFIDENCE.T(0.05,I4,B4)</f>
        <v>2.2927983441431423</v>
      </c>
      <c r="F4" s="2">
        <f t="shared" si="0"/>
        <v>163.61841533107017</v>
      </c>
      <c r="G4" s="2">
        <f t="shared" si="1"/>
        <v>168.20401201935644</v>
      </c>
      <c r="H4" s="2">
        <f t="shared" si="2"/>
        <v>1.8985542365402099</v>
      </c>
      <c r="I4">
        <f>SQRT(SUM($H$2:H4)/B4)</f>
        <v>0.92297553927782428</v>
      </c>
    </row>
    <row r="5" spans="1:9" x14ac:dyDescent="0.3">
      <c r="A5" s="5">
        <v>163.39353846153799</v>
      </c>
      <c r="B5" s="5">
        <v>4</v>
      </c>
      <c r="C5" s="2">
        <f>SUM($A$2:A5)/B5</f>
        <v>165.28179487179449</v>
      </c>
      <c r="D5" s="2">
        <f t="shared" si="3"/>
        <v>1.2123083067382663</v>
      </c>
      <c r="E5" s="2">
        <f t="shared" si="4"/>
        <v>1.9684214753285432</v>
      </c>
      <c r="F5" s="2">
        <f t="shared" si="0"/>
        <v>163.31337339646595</v>
      </c>
      <c r="G5" s="2">
        <f t="shared" si="1"/>
        <v>167.25021634712303</v>
      </c>
      <c r="H5" s="2">
        <f t="shared" si="2"/>
        <v>3.5655122708747737</v>
      </c>
      <c r="I5">
        <f>SQRT(SUM($H$2:H5)/B5)</f>
        <v>1.2370492925900676</v>
      </c>
    </row>
    <row r="6" spans="1:9" x14ac:dyDescent="0.3">
      <c r="A6" s="5">
        <v>160.27610256410199</v>
      </c>
      <c r="B6" s="5">
        <v>5</v>
      </c>
      <c r="C6" s="2">
        <f>SUM($A$2:A6)/B6</f>
        <v>164.28065641025597</v>
      </c>
      <c r="D6" s="2">
        <f t="shared" si="3"/>
        <v>1.8452175481249202</v>
      </c>
      <c r="E6" s="2">
        <f t="shared" si="4"/>
        <v>2.6138496068961778</v>
      </c>
      <c r="F6" s="2">
        <f t="shared" si="0"/>
        <v>161.6668068033598</v>
      </c>
      <c r="G6" s="2">
        <f t="shared" si="1"/>
        <v>166.89450601715214</v>
      </c>
      <c r="H6" s="2">
        <f t="shared" si="2"/>
        <v>16.036451506746651</v>
      </c>
      <c r="I6">
        <f>SQRT(SUM($H$2:H6)/B6)</f>
        <v>2.1051183014708221</v>
      </c>
    </row>
    <row r="7" spans="1:9" x14ac:dyDescent="0.3">
      <c r="A7" s="5">
        <v>159.270974358974</v>
      </c>
      <c r="B7" s="5">
        <v>6</v>
      </c>
      <c r="C7" s="2">
        <f>SUM($A$2:A7)/B7</f>
        <v>163.445709401709</v>
      </c>
      <c r="D7" s="2">
        <f t="shared" si="3"/>
        <v>2.0553026618009511</v>
      </c>
      <c r="E7" s="2">
        <f t="shared" si="4"/>
        <v>2.6955733107961701</v>
      </c>
      <c r="F7" s="2">
        <f t="shared" si="0"/>
        <v>160.75013609091283</v>
      </c>
      <c r="G7" s="2">
        <f t="shared" si="1"/>
        <v>166.14128271250516</v>
      </c>
      <c r="H7" s="2">
        <f t="shared" si="2"/>
        <v>17.428412677039553</v>
      </c>
      <c r="I7">
        <f>SQRT(SUM($H$2:H7)/B7)</f>
        <v>2.5685932593859149</v>
      </c>
    </row>
    <row r="8" spans="1:9" x14ac:dyDescent="0.3">
      <c r="A8" s="5">
        <v>163.20646153846101</v>
      </c>
      <c r="B8" s="5">
        <v>7</v>
      </c>
      <c r="C8" s="2">
        <f>SUM($A$2:A8)/B8</f>
        <v>163.41153113553074</v>
      </c>
      <c r="D8" s="2">
        <f t="shared" si="3"/>
        <v>1.7626234969945569</v>
      </c>
      <c r="E8" s="2">
        <f t="shared" si="4"/>
        <v>2.2005022060727404</v>
      </c>
      <c r="F8" s="2">
        <f t="shared" si="0"/>
        <v>161.211028929458</v>
      </c>
      <c r="G8" s="2">
        <f t="shared" si="1"/>
        <v>165.61203334160348</v>
      </c>
      <c r="H8" s="2">
        <f t="shared" si="2"/>
        <v>4.2053539642338704E-2</v>
      </c>
      <c r="I8">
        <f>SQRT(SUM($H$2:H8)/B8)</f>
        <v>2.379318075554389</v>
      </c>
    </row>
    <row r="9" spans="1:9" x14ac:dyDescent="0.3">
      <c r="A9" s="5">
        <v>160.70441025641</v>
      </c>
      <c r="B9" s="5">
        <v>8</v>
      </c>
      <c r="C9" s="2">
        <f>SUM($A$2:A9)/B9</f>
        <v>163.07314102564064</v>
      </c>
      <c r="D9" s="2">
        <f t="shared" si="3"/>
        <v>1.6478680146048938</v>
      </c>
      <c r="E9" s="2">
        <f t="shared" si="4"/>
        <v>1.9880554442646863</v>
      </c>
      <c r="F9" s="2">
        <f t="shared" si="0"/>
        <v>161.08508558137595</v>
      </c>
      <c r="G9" s="2">
        <f t="shared" si="1"/>
        <v>165.06119646990533</v>
      </c>
      <c r="H9" s="2">
        <f t="shared" si="2"/>
        <v>5.6108854570999682</v>
      </c>
      <c r="I9">
        <f>SQRT(SUM($H$2:H9)/B9)</f>
        <v>2.3779972400561902</v>
      </c>
    </row>
    <row r="10" spans="1:9" x14ac:dyDescent="0.3">
      <c r="A10" s="5">
        <v>162.87015384615299</v>
      </c>
      <c r="B10" s="5">
        <v>9</v>
      </c>
      <c r="C10" s="2">
        <f>SUM($A$2:A10)/B10</f>
        <v>163.05058689458644</v>
      </c>
      <c r="D10" s="2">
        <f t="shared" si="3"/>
        <v>1.4652985329492161</v>
      </c>
      <c r="E10" s="2">
        <f t="shared" si="4"/>
        <v>1.7239716715762714</v>
      </c>
      <c r="F10" s="2">
        <f t="shared" si="0"/>
        <v>161.32661522301018</v>
      </c>
      <c r="G10" s="2">
        <f t="shared" si="1"/>
        <v>164.77455856616271</v>
      </c>
      <c r="H10" s="2">
        <f t="shared" si="2"/>
        <v>3.2556084966990272E-2</v>
      </c>
      <c r="I10">
        <f>SQRT(SUM($H$2:H10)/B10)</f>
        <v>2.242803876963086</v>
      </c>
    </row>
    <row r="11" spans="1:9" x14ac:dyDescent="0.3">
      <c r="A11" s="5">
        <v>160.09876923076899</v>
      </c>
      <c r="B11" s="5">
        <v>10</v>
      </c>
      <c r="C11" s="2">
        <f>SUM($A$2:A11)/B11</f>
        <v>162.7554051282047</v>
      </c>
      <c r="D11" s="2">
        <f t="shared" si="3"/>
        <v>1.4178434267087063</v>
      </c>
      <c r="E11" s="2">
        <f t="shared" si="4"/>
        <v>1.6364207466609448</v>
      </c>
      <c r="F11" s="2">
        <f t="shared" si="0"/>
        <v>161.11898438154375</v>
      </c>
      <c r="G11" s="2">
        <f t="shared" si="1"/>
        <v>164.39182587486565</v>
      </c>
      <c r="H11" s="2">
        <f t="shared" si="2"/>
        <v>7.0577142915440181</v>
      </c>
      <c r="I11">
        <f>SQRT(SUM($H$2:H11)/B11)</f>
        <v>2.2875584662742474</v>
      </c>
    </row>
    <row r="12" spans="1:9" x14ac:dyDescent="0.3">
      <c r="A12" s="5">
        <v>164.21466666666601</v>
      </c>
      <c r="B12" s="5">
        <v>11</v>
      </c>
      <c r="C12" s="2">
        <f>SUM($A$2:A12)/B12</f>
        <v>162.88806526806482</v>
      </c>
      <c r="D12" s="2">
        <f t="shared" si="3"/>
        <v>1.3104434923379003</v>
      </c>
      <c r="E12" s="2">
        <f t="shared" si="4"/>
        <v>1.4897194176584967</v>
      </c>
      <c r="F12" s="2">
        <f t="shared" si="0"/>
        <v>161.39834585040632</v>
      </c>
      <c r="G12" s="2">
        <f t="shared" si="1"/>
        <v>164.37778468572333</v>
      </c>
      <c r="H12" s="2">
        <f t="shared" si="2"/>
        <v>1.7598712707706181</v>
      </c>
      <c r="I12">
        <f>SQRT(SUM($H$2:H12)/B12)</f>
        <v>2.2174741699223404</v>
      </c>
    </row>
    <row r="13" spans="1:9" x14ac:dyDescent="0.3">
      <c r="A13" s="5">
        <v>161.260205128205</v>
      </c>
      <c r="B13" s="5">
        <v>12</v>
      </c>
      <c r="C13" s="2">
        <f>SUM($A$2:A13)/B13</f>
        <v>162.75241025640983</v>
      </c>
      <c r="D13" s="2">
        <f t="shared" si="3"/>
        <v>1.2257161138639669</v>
      </c>
      <c r="E13" s="2">
        <f t="shared" si="4"/>
        <v>1.3764198862754002</v>
      </c>
      <c r="F13" s="2">
        <f t="shared" si="0"/>
        <v>161.37599037013442</v>
      </c>
      <c r="G13" s="2">
        <f t="shared" si="1"/>
        <v>164.12883014268525</v>
      </c>
      <c r="H13" s="2">
        <f t="shared" si="2"/>
        <v>2.2266761446407934</v>
      </c>
      <c r="I13">
        <f>SQRT(SUM($H$2:H13)/B13)</f>
        <v>2.1663291682329286</v>
      </c>
    </row>
    <row r="14" spans="1:9" x14ac:dyDescent="0.3">
      <c r="A14" s="5">
        <v>155.80051282051201</v>
      </c>
      <c r="B14" s="5">
        <v>13</v>
      </c>
      <c r="C14" s="2">
        <f>SUM($A$2:A14)/B14</f>
        <v>162.21764891518691</v>
      </c>
      <c r="D14" s="2">
        <f t="shared" si="3"/>
        <v>1.4886919065604682</v>
      </c>
      <c r="E14" s="2">
        <f t="shared" si="4"/>
        <v>1.6548882782835279</v>
      </c>
      <c r="F14" s="2">
        <f t="shared" si="0"/>
        <v>160.56276063690339</v>
      </c>
      <c r="G14" s="2">
        <f t="shared" si="1"/>
        <v>163.87253719347044</v>
      </c>
      <c r="H14" s="2">
        <f t="shared" si="2"/>
        <v>41.179635657579453</v>
      </c>
      <c r="I14">
        <f>SQRT(SUM($H$2:H14)/B14)</f>
        <v>2.7385484706489867</v>
      </c>
    </row>
    <row r="15" spans="1:9" x14ac:dyDescent="0.3">
      <c r="A15" s="5">
        <v>167.72071794871701</v>
      </c>
      <c r="B15" s="5">
        <v>14</v>
      </c>
      <c r="C15" s="2">
        <f>SUM($A$2:A15)/B15</f>
        <v>162.61072527472476</v>
      </c>
      <c r="D15" s="2">
        <f t="shared" si="3"/>
        <v>1.5565043954716331</v>
      </c>
      <c r="E15" s="2">
        <f t="shared" si="4"/>
        <v>1.7156241375630019</v>
      </c>
      <c r="F15" s="2">
        <f t="shared" si="0"/>
        <v>160.89510113716176</v>
      </c>
      <c r="G15" s="2">
        <f t="shared" si="1"/>
        <v>164.32634941228775</v>
      </c>
      <c r="H15" s="2">
        <f t="shared" si="2"/>
        <v>26.112025128254491</v>
      </c>
      <c r="I15">
        <f>SQRT(SUM($H$2:H15)/B15)</f>
        <v>2.9713806983992574</v>
      </c>
    </row>
    <row r="16" spans="1:9" x14ac:dyDescent="0.3">
      <c r="A16" s="5">
        <v>164.099384615384</v>
      </c>
      <c r="B16" s="5">
        <v>15</v>
      </c>
      <c r="C16" s="2">
        <f>SUM($A$2:A16)/B16</f>
        <v>162.70996923076873</v>
      </c>
      <c r="D16" s="2">
        <f t="shared" si="3"/>
        <v>1.4640377591949856</v>
      </c>
      <c r="E16" s="2">
        <f t="shared" si="4"/>
        <v>1.6020656614951108</v>
      </c>
      <c r="F16" s="2">
        <f t="shared" si="0"/>
        <v>161.10790356927362</v>
      </c>
      <c r="G16" s="2">
        <f t="shared" si="1"/>
        <v>164.31203489226385</v>
      </c>
      <c r="H16" s="2">
        <f t="shared" si="2"/>
        <v>1.9304751110055762</v>
      </c>
      <c r="I16">
        <f>SQRT(SUM($H$2:H16)/B16)</f>
        <v>2.8929560508066348</v>
      </c>
    </row>
    <row r="17" spans="1:9" x14ac:dyDescent="0.3">
      <c r="A17" s="5">
        <v>164.63210256410201</v>
      </c>
      <c r="B17" s="5">
        <v>16</v>
      </c>
      <c r="C17" s="2">
        <f>SUM($A$2:A17)/B17</f>
        <v>162.83010256410205</v>
      </c>
      <c r="D17" s="2">
        <f t="shared" si="3"/>
        <v>1.3901732903514046</v>
      </c>
      <c r="E17" s="2">
        <f t="shared" si="4"/>
        <v>1.5117776673310395</v>
      </c>
      <c r="F17" s="2">
        <f t="shared" si="0"/>
        <v>161.318324896771</v>
      </c>
      <c r="G17" s="2">
        <f t="shared" si="1"/>
        <v>164.34188023143309</v>
      </c>
      <c r="H17" s="2">
        <f t="shared" si="2"/>
        <v>3.2472039999998703</v>
      </c>
      <c r="I17">
        <f>SQRT(SUM($H$2:H17)/B17)</f>
        <v>2.8370883476559277</v>
      </c>
    </row>
    <row r="18" spans="1:9" x14ac:dyDescent="0.3">
      <c r="A18" s="5">
        <v>168.47374358974301</v>
      </c>
      <c r="B18" s="5">
        <v>17</v>
      </c>
      <c r="C18" s="2">
        <f>SUM($A$2:A18)/B18</f>
        <v>163.16208144796329</v>
      </c>
      <c r="D18" s="2">
        <f t="shared" si="3"/>
        <v>1.444625997806616</v>
      </c>
      <c r="E18" s="2">
        <f t="shared" si="4"/>
        <v>1.5624848510933871</v>
      </c>
      <c r="F18" s="2">
        <f t="shared" si="0"/>
        <v>161.5995965968699</v>
      </c>
      <c r="G18" s="2">
        <f t="shared" si="1"/>
        <v>164.72456629905668</v>
      </c>
      <c r="H18" s="2">
        <f t="shared" si="2"/>
        <v>28.213754708415927</v>
      </c>
      <c r="I18">
        <f>SQRT(SUM($H$2:H18)/B18)</f>
        <v>3.0389518257499923</v>
      </c>
    </row>
    <row r="19" spans="1:9" x14ac:dyDescent="0.3">
      <c r="A19" s="5">
        <v>168.829641025641</v>
      </c>
      <c r="B19" s="5">
        <v>18</v>
      </c>
      <c r="C19" s="2">
        <f>SUM($A$2:A19)/B19</f>
        <v>163.47694586894539</v>
      </c>
      <c r="D19" s="2">
        <f t="shared" si="3"/>
        <v>1.4836494707818144</v>
      </c>
      <c r="E19" s="2">
        <f t="shared" si="4"/>
        <v>1.5970544721936881</v>
      </c>
      <c r="F19" s="2">
        <f t="shared" si="0"/>
        <v>161.8798913967517</v>
      </c>
      <c r="G19" s="2">
        <f t="shared" si="1"/>
        <v>165.07400034113908</v>
      </c>
      <c r="H19" s="2">
        <f t="shared" si="2"/>
        <v>28.651345440512564</v>
      </c>
      <c r="I19">
        <f>SQRT(SUM($H$2:H19)/B19)</f>
        <v>3.2115263317152656</v>
      </c>
    </row>
    <row r="20" spans="1:9" x14ac:dyDescent="0.3">
      <c r="A20" s="5">
        <v>166.442358974358</v>
      </c>
      <c r="B20" s="5">
        <v>19</v>
      </c>
      <c r="C20" s="2">
        <f>SUM($A$2:A20)/B20</f>
        <v>163.63302024291448</v>
      </c>
      <c r="D20" s="2">
        <f t="shared" si="3"/>
        <v>1.4351284233038459</v>
      </c>
      <c r="E20" s="2">
        <f t="shared" si="4"/>
        <v>1.5383127219874591</v>
      </c>
      <c r="F20" s="2">
        <f t="shared" si="0"/>
        <v>162.09470752092702</v>
      </c>
      <c r="G20" s="2">
        <f t="shared" si="1"/>
        <v>165.17133296490195</v>
      </c>
      <c r="H20" s="2">
        <f t="shared" si="2"/>
        <v>7.892384107988673</v>
      </c>
      <c r="I20">
        <f>SQRT(SUM($H$2:H20)/B20)</f>
        <v>3.1916223307062892</v>
      </c>
    </row>
    <row r="21" spans="1:9" x14ac:dyDescent="0.3">
      <c r="A21" s="5">
        <v>164.342871794871</v>
      </c>
      <c r="B21" s="5">
        <v>20</v>
      </c>
      <c r="C21" s="2">
        <f>SUM($A$2:A21)/B21</f>
        <v>163.66851282051229</v>
      </c>
      <c r="D21" s="2">
        <f t="shared" si="3"/>
        <v>1.3649727951531223</v>
      </c>
      <c r="E21" s="2">
        <f t="shared" si="4"/>
        <v>1.4576127009532813</v>
      </c>
      <c r="F21" s="2">
        <f t="shared" si="0"/>
        <v>162.210900119559</v>
      </c>
      <c r="G21" s="2">
        <f t="shared" si="1"/>
        <v>165.12612552146558</v>
      </c>
      <c r="H21" s="2">
        <f t="shared" si="2"/>
        <v>0.45476002629813245</v>
      </c>
      <c r="I21">
        <f>SQRT(SUM($H$2:H21)/B21)</f>
        <v>3.1144611810206912</v>
      </c>
    </row>
    <row r="22" spans="1:9" x14ac:dyDescent="0.3">
      <c r="A22" s="5">
        <v>163.346564102564</v>
      </c>
      <c r="B22" s="5">
        <v>21</v>
      </c>
      <c r="C22" s="2">
        <f>SUM($A$2:A22)/B22</f>
        <v>163.65318192918144</v>
      </c>
      <c r="D22" s="2">
        <f t="shared" si="3"/>
        <v>1.3002890474701887</v>
      </c>
      <c r="E22" s="2">
        <f t="shared" si="4"/>
        <v>1.3838548081137565</v>
      </c>
      <c r="F22" s="2">
        <f t="shared" si="0"/>
        <v>162.26932712106768</v>
      </c>
      <c r="G22" s="2">
        <f t="shared" si="1"/>
        <v>165.03703673729521</v>
      </c>
      <c r="H22" s="2">
        <f t="shared" si="2"/>
        <v>9.4014491599602748E-2</v>
      </c>
      <c r="I22">
        <f>SQRT(SUM($H$2:H22)/B22)</f>
        <v>3.0401392782419219</v>
      </c>
    </row>
    <row r="23" spans="1:9" x14ac:dyDescent="0.3">
      <c r="A23" s="5">
        <v>162.58646153846101</v>
      </c>
      <c r="B23" s="5">
        <v>22</v>
      </c>
      <c r="C23" s="2">
        <f>SUM($A$2:A23)/B23</f>
        <v>163.60469463869416</v>
      </c>
      <c r="D23" s="2">
        <f t="shared" si="3"/>
        <v>1.2444956696615146</v>
      </c>
      <c r="E23" s="2">
        <f t="shared" si="4"/>
        <v>1.3204440940468016</v>
      </c>
      <c r="F23" s="2">
        <f t="shared" si="0"/>
        <v>162.28425054464736</v>
      </c>
      <c r="G23" s="2">
        <f t="shared" si="1"/>
        <v>164.92513873274095</v>
      </c>
      <c r="H23" s="2">
        <f t="shared" si="2"/>
        <v>1.0367986464104053</v>
      </c>
      <c r="I23">
        <f>SQRT(SUM($H$2:H23)/B23)</f>
        <v>2.9781643377614189</v>
      </c>
    </row>
    <row r="24" spans="1:9" x14ac:dyDescent="0.3">
      <c r="A24" s="5">
        <v>161.88082051282001</v>
      </c>
      <c r="B24" s="5">
        <v>23</v>
      </c>
      <c r="C24" s="2">
        <f>SUM($A$2:A24)/B24</f>
        <v>163.52974358974308</v>
      </c>
      <c r="D24" s="2">
        <f t="shared" si="3"/>
        <v>1.1986519936177336</v>
      </c>
      <c r="E24" s="2">
        <f t="shared" si="4"/>
        <v>1.2682918813026969</v>
      </c>
      <c r="F24" s="2">
        <f t="shared" si="0"/>
        <v>162.26145170844038</v>
      </c>
      <c r="G24" s="2">
        <f t="shared" si="1"/>
        <v>164.79803547104578</v>
      </c>
      <c r="H24" s="2">
        <f t="shared" si="2"/>
        <v>2.7189473136094402</v>
      </c>
      <c r="I24">
        <f>SQRT(SUM($H$2:H24)/B24)</f>
        <v>2.932925008404879</v>
      </c>
    </row>
    <row r="25" spans="1:9" x14ac:dyDescent="0.3">
      <c r="A25" s="5">
        <v>158.484923076923</v>
      </c>
      <c r="B25" s="5">
        <v>24</v>
      </c>
      <c r="C25" s="2">
        <f>SUM($A$2:A25)/B25</f>
        <v>163.31954273504223</v>
      </c>
      <c r="D25" s="2">
        <f t="shared" si="3"/>
        <v>1.2146682727777345</v>
      </c>
      <c r="E25" s="2">
        <f t="shared" si="4"/>
        <v>1.2820065135797052</v>
      </c>
      <c r="F25" s="2">
        <f t="shared" si="0"/>
        <v>162.03753622146252</v>
      </c>
      <c r="G25" s="2">
        <f t="shared" si="1"/>
        <v>164.60154924862195</v>
      </c>
      <c r="H25" s="2">
        <f t="shared" si="2"/>
        <v>23.37354723867297</v>
      </c>
      <c r="I25">
        <f>SQRT(SUM($H$2:H25)/B25)</f>
        <v>3.0360382398502246</v>
      </c>
    </row>
    <row r="26" spans="1:9" x14ac:dyDescent="0.3">
      <c r="A26" s="5">
        <v>165.64</v>
      </c>
      <c r="B26" s="5">
        <v>25</v>
      </c>
      <c r="C26" s="2">
        <f>SUM($A$2:A26)/B26</f>
        <v>163.41236102564054</v>
      </c>
      <c r="D26" s="2">
        <f t="shared" si="3"/>
        <v>1.1790876559531924</v>
      </c>
      <c r="E26" s="2">
        <f t="shared" si="4"/>
        <v>1.241590467936303</v>
      </c>
      <c r="F26" s="2">
        <f t="shared" si="0"/>
        <v>162.17077055770423</v>
      </c>
      <c r="G26" s="2">
        <f t="shared" si="1"/>
        <v>164.65395149357684</v>
      </c>
      <c r="H26" s="2">
        <f t="shared" si="2"/>
        <v>4.9623754000852252</v>
      </c>
      <c r="I26">
        <f>SQRT(SUM($H$2:H26)/B26)</f>
        <v>3.0078766733499807</v>
      </c>
    </row>
    <row r="27" spans="1:9" x14ac:dyDescent="0.3">
      <c r="A27" s="5">
        <v>162.35343589743499</v>
      </c>
      <c r="B27" s="5">
        <v>26</v>
      </c>
      <c r="C27" s="2">
        <f>SUM($A$2:A27)/B27</f>
        <v>163.3716331360942</v>
      </c>
      <c r="D27" s="2">
        <f t="shared" si="3"/>
        <v>1.1363334436280956</v>
      </c>
      <c r="E27" s="2">
        <f t="shared" si="4"/>
        <v>1.1940421101709076</v>
      </c>
      <c r="F27" s="2">
        <f t="shared" si="0"/>
        <v>162.17759102592331</v>
      </c>
      <c r="G27" s="2">
        <f t="shared" si="1"/>
        <v>164.5656752462651</v>
      </c>
      <c r="H27" s="2">
        <f t="shared" si="2"/>
        <v>1.0367256168132446</v>
      </c>
      <c r="I27">
        <f>SQRT(SUM($H$2:H27)/B27)</f>
        <v>2.9562175525549725</v>
      </c>
    </row>
    <row r="28" spans="1:9" x14ac:dyDescent="0.3">
      <c r="A28" s="5">
        <v>157.846461538461</v>
      </c>
      <c r="B28" s="5">
        <v>27</v>
      </c>
      <c r="C28" s="2">
        <f>SUM($A$2:A28)/B28</f>
        <v>163.16699715099665</v>
      </c>
      <c r="D28" s="2">
        <f t="shared" si="3"/>
        <v>1.1604099671672385</v>
      </c>
      <c r="E28" s="2">
        <f t="shared" si="4"/>
        <v>1.2169677797994227</v>
      </c>
      <c r="F28" s="2">
        <f t="shared" si="0"/>
        <v>161.95002937119722</v>
      </c>
      <c r="G28" s="2">
        <f t="shared" si="1"/>
        <v>164.38396493079608</v>
      </c>
      <c r="H28" s="2">
        <f t="shared" si="2"/>
        <v>28.308099204260106</v>
      </c>
      <c r="I28">
        <f>SQRT(SUM($H$2:H28)/B28)</f>
        <v>3.0763607460351889</v>
      </c>
    </row>
    <row r="29" spans="1:9" x14ac:dyDescent="0.3">
      <c r="A29" s="5">
        <v>161.81661538461501</v>
      </c>
      <c r="B29" s="5">
        <v>28</v>
      </c>
      <c r="C29" s="2">
        <f>SUM($A$2:A29)/B29</f>
        <v>163.11876923076875</v>
      </c>
      <c r="D29" s="2">
        <f t="shared" si="3"/>
        <v>1.1226731756881785</v>
      </c>
      <c r="E29" s="2">
        <f t="shared" si="4"/>
        <v>1.1752730009749175</v>
      </c>
      <c r="F29" s="2">
        <f t="shared" si="0"/>
        <v>161.94349622979382</v>
      </c>
      <c r="G29" s="2">
        <f t="shared" si="1"/>
        <v>164.29404223174367</v>
      </c>
      <c r="H29" s="2">
        <f t="shared" si="2"/>
        <v>1.6956046390529862</v>
      </c>
      <c r="I29">
        <f>SQRT(SUM($H$2:H29)/B29)</f>
        <v>3.0309326800755572</v>
      </c>
    </row>
    <row r="30" spans="1:9" x14ac:dyDescent="0.3">
      <c r="A30" s="5">
        <v>162.69569230769201</v>
      </c>
      <c r="B30" s="5">
        <v>29</v>
      </c>
      <c r="C30" s="2">
        <f>SUM($A$2:A30)/B30</f>
        <v>163.10418037135233</v>
      </c>
      <c r="D30" s="2">
        <f t="shared" si="3"/>
        <v>1.0843118365116435</v>
      </c>
      <c r="E30" s="2">
        <f t="shared" si="4"/>
        <v>1.1332204642059021</v>
      </c>
      <c r="F30" s="2">
        <f t="shared" si="0"/>
        <v>161.97095990714644</v>
      </c>
      <c r="G30" s="2">
        <f t="shared" si="1"/>
        <v>164.23740083555822</v>
      </c>
      <c r="H30" s="2">
        <f t="shared" si="2"/>
        <v>0.16686249815295318</v>
      </c>
      <c r="I30">
        <f>SQRT(SUM($H$2:H30)/B30)</f>
        <v>2.9791826234397369</v>
      </c>
    </row>
    <row r="31" spans="1:9" x14ac:dyDescent="0.3">
      <c r="A31" s="5">
        <v>159.85599999999999</v>
      </c>
      <c r="B31" s="5">
        <v>30</v>
      </c>
      <c r="C31" s="2">
        <f>SUM($A$2:A31)/B31</f>
        <v>162.99590769230724</v>
      </c>
      <c r="D31" s="2">
        <f t="shared" si="3"/>
        <v>1.0680538677618405</v>
      </c>
      <c r="E31" s="2">
        <f t="shared" si="4"/>
        <v>1.1144976682352044</v>
      </c>
      <c r="F31" s="2">
        <f t="shared" si="0"/>
        <v>161.88141002407204</v>
      </c>
      <c r="G31" s="2">
        <f t="shared" si="1"/>
        <v>164.11040536054244</v>
      </c>
      <c r="H31" s="2">
        <f t="shared" si="2"/>
        <v>9.8590203162102217</v>
      </c>
      <c r="I31">
        <f>SQRT(SUM($H$2:H31)/B31)</f>
        <v>2.9846795714479586</v>
      </c>
    </row>
    <row r="32" spans="1:9" x14ac:dyDescent="0.3">
      <c r="A32" s="5">
        <v>167.73005128205099</v>
      </c>
      <c r="B32" s="5">
        <v>31</v>
      </c>
      <c r="C32" s="2">
        <f>SUM($A$2:A32)/B32</f>
        <v>163.14862200165382</v>
      </c>
      <c r="D32" s="2">
        <f t="shared" si="3"/>
        <v>1.0734223712061686</v>
      </c>
      <c r="E32" s="2">
        <f t="shared" si="4"/>
        <v>1.1184800728020006</v>
      </c>
      <c r="F32" s="2">
        <f t="shared" si="0"/>
        <v>162.03014192885183</v>
      </c>
      <c r="G32" s="2">
        <f t="shared" si="1"/>
        <v>164.26710207445581</v>
      </c>
      <c r="H32" s="2">
        <f t="shared" si="2"/>
        <v>20.989494251280565</v>
      </c>
      <c r="I32">
        <f>SQRT(SUM($H$2:H32)/B32)</f>
        <v>3.0492667472786756</v>
      </c>
    </row>
    <row r="33" spans="1:9" x14ac:dyDescent="0.3">
      <c r="A33" s="5">
        <v>159.02841025641001</v>
      </c>
      <c r="B33" s="5">
        <v>32</v>
      </c>
      <c r="C33" s="2">
        <f>SUM($A$2:A33)/B33</f>
        <v>163.01986538461495</v>
      </c>
      <c r="D33" s="2">
        <f t="shared" si="3"/>
        <v>1.0682298038523386</v>
      </c>
      <c r="E33" s="2">
        <f t="shared" si="4"/>
        <v>1.1115658412235927</v>
      </c>
      <c r="F33" s="2">
        <f t="shared" si="0"/>
        <v>161.90829954339137</v>
      </c>
      <c r="G33" s="2">
        <f t="shared" si="1"/>
        <v>164.13143122583853</v>
      </c>
      <c r="H33" s="2">
        <f t="shared" si="2"/>
        <v>15.931714040473459</v>
      </c>
      <c r="I33">
        <f>SQRT(SUM($H$2:H33)/B33)</f>
        <v>3.0830715843655678</v>
      </c>
    </row>
    <row r="34" spans="1:9" x14ac:dyDescent="0.3">
      <c r="A34" s="5">
        <v>155.158256410256</v>
      </c>
      <c r="B34" s="5">
        <v>33</v>
      </c>
      <c r="C34" s="2">
        <f>SUM($A$2:A34)/B34</f>
        <v>162.7816348096344</v>
      </c>
      <c r="D34" s="2">
        <f t="shared" si="3"/>
        <v>1.1304938121438748</v>
      </c>
      <c r="E34" s="2">
        <f t="shared" si="4"/>
        <v>1.174867622719989</v>
      </c>
      <c r="F34" s="2">
        <f t="shared" si="0"/>
        <v>161.6067671869144</v>
      </c>
      <c r="G34" s="2">
        <f t="shared" si="1"/>
        <v>163.9565024323544</v>
      </c>
      <c r="H34" s="2">
        <f t="shared" si="2"/>
        <v>58.115898220109116</v>
      </c>
      <c r="I34">
        <f>SQRT(SUM($H$2:H34)/B34)</f>
        <v>3.313363533359226</v>
      </c>
    </row>
    <row r="35" spans="1:9" x14ac:dyDescent="0.3">
      <c r="A35" s="5">
        <v>164.011794871794</v>
      </c>
      <c r="B35" s="5">
        <v>34</v>
      </c>
      <c r="C35" s="2">
        <f>SUM($A$2:A35)/B35</f>
        <v>162.81781598793322</v>
      </c>
      <c r="D35" s="2">
        <f t="shared" si="3"/>
        <v>1.0994006844554729</v>
      </c>
      <c r="E35" s="2">
        <f t="shared" si="4"/>
        <v>1.1411977094647621</v>
      </c>
      <c r="F35" s="2">
        <f t="shared" si="0"/>
        <v>161.67661827846845</v>
      </c>
      <c r="G35" s="2">
        <f t="shared" si="1"/>
        <v>163.95901369739798</v>
      </c>
      <c r="H35" s="2">
        <f t="shared" si="2"/>
        <v>1.4255855751054332</v>
      </c>
      <c r="I35">
        <f>SQRT(SUM($H$2:H35)/B35)</f>
        <v>3.2706900531733978</v>
      </c>
    </row>
    <row r="36" spans="1:9" x14ac:dyDescent="0.3">
      <c r="A36" s="5">
        <v>172.95241025640999</v>
      </c>
      <c r="B36" s="5">
        <v>35</v>
      </c>
      <c r="C36" s="2">
        <f>SUM($A$2:A36)/B36</f>
        <v>163.10737582417539</v>
      </c>
      <c r="D36" s="2">
        <f t="shared" si="3"/>
        <v>1.2018971991949503</v>
      </c>
      <c r="E36" s="2">
        <f t="shared" si="4"/>
        <v>1.246198461136879</v>
      </c>
      <c r="F36" s="2">
        <f t="shared" si="0"/>
        <v>161.86117736303851</v>
      </c>
      <c r="G36" s="2">
        <f t="shared" si="1"/>
        <v>164.35357428531228</v>
      </c>
      <c r="H36" s="2">
        <f t="shared" si="2"/>
        <v>96.924702971884827</v>
      </c>
      <c r="I36">
        <f>SQRT(SUM($H$2:H36)/B36)</f>
        <v>3.6278161844496419</v>
      </c>
    </row>
    <row r="37" spans="1:9" x14ac:dyDescent="0.3">
      <c r="A37" s="5">
        <v>162.06492307692301</v>
      </c>
      <c r="B37" s="5">
        <v>36</v>
      </c>
      <c r="C37" s="2">
        <f>SUM($A$2:A37)/B37</f>
        <v>163.0784188034184</v>
      </c>
      <c r="D37" s="2">
        <f t="shared" si="3"/>
        <v>1.1698132715129124</v>
      </c>
      <c r="E37" s="2">
        <f t="shared" si="4"/>
        <v>1.2116567331994059</v>
      </c>
      <c r="F37" s="2">
        <f t="shared" si="0"/>
        <v>161.86676207021898</v>
      </c>
      <c r="G37" s="2">
        <f t="shared" si="1"/>
        <v>164.29007553661782</v>
      </c>
      <c r="H37" s="2">
        <f t="shared" si="2"/>
        <v>1.0271735876244235</v>
      </c>
      <c r="I37">
        <f>SQRT(SUM($H$2:H37)/B37)</f>
        <v>3.581061035243609</v>
      </c>
    </row>
    <row r="38" spans="1:9" x14ac:dyDescent="0.3">
      <c r="A38" s="5">
        <v>164.54584615384601</v>
      </c>
      <c r="B38" s="5">
        <v>37</v>
      </c>
      <c r="C38" s="2">
        <f>SUM($A$2:A38)/B38</f>
        <v>163.11807900207862</v>
      </c>
      <c r="D38" s="2">
        <f t="shared" si="3"/>
        <v>1.1407068341854325</v>
      </c>
      <c r="E38" s="2">
        <f t="shared" si="4"/>
        <v>1.180337085351469</v>
      </c>
      <c r="F38" s="2">
        <f t="shared" si="0"/>
        <v>161.93774191672713</v>
      </c>
      <c r="G38" s="2">
        <f t="shared" si="1"/>
        <v>164.2984160874301</v>
      </c>
      <c r="H38" s="2">
        <f t="shared" si="2"/>
        <v>2.0385190396659882</v>
      </c>
      <c r="I38">
        <f>SQRT(SUM($H$2:H38)/B38)</f>
        <v>3.5401269331827825</v>
      </c>
    </row>
    <row r="39" spans="1:9" x14ac:dyDescent="0.3">
      <c r="A39" s="5">
        <v>160.28451282051199</v>
      </c>
      <c r="B39" s="5">
        <v>38</v>
      </c>
      <c r="C39" s="2">
        <f>SUM($A$2:A39)/B39</f>
        <v>163.04351147098475</v>
      </c>
      <c r="D39" s="2">
        <f t="shared" si="3"/>
        <v>1.119767573767904</v>
      </c>
      <c r="E39" s="2">
        <f t="shared" si="4"/>
        <v>1.157583988935164</v>
      </c>
      <c r="F39" s="2">
        <f t="shared" si="0"/>
        <v>161.8859274820496</v>
      </c>
      <c r="G39" s="2">
        <f t="shared" si="1"/>
        <v>164.20109545991991</v>
      </c>
      <c r="H39" s="2">
        <f t="shared" si="2"/>
        <v>7.6120735533105215</v>
      </c>
      <c r="I39">
        <f>SQRT(SUM($H$2:H39)/B39)</f>
        <v>3.5217912815334</v>
      </c>
    </row>
    <row r="40" spans="1:9" x14ac:dyDescent="0.3">
      <c r="A40" s="5">
        <v>162.40358974358901</v>
      </c>
      <c r="B40" s="5">
        <v>39</v>
      </c>
      <c r="C40" s="2">
        <f>SUM($A$2:A40)/B40</f>
        <v>163.02710322156435</v>
      </c>
      <c r="D40" s="2">
        <f t="shared" si="3"/>
        <v>1.0915054766417194</v>
      </c>
      <c r="E40" s="2">
        <f t="shared" si="4"/>
        <v>1.1273659779548215</v>
      </c>
      <c r="F40" s="2">
        <f t="shared" si="0"/>
        <v>161.89973724360954</v>
      </c>
      <c r="G40" s="2">
        <f t="shared" si="1"/>
        <v>164.15446919951916</v>
      </c>
      <c r="H40" s="2">
        <f t="shared" si="2"/>
        <v>0.38876905721690058</v>
      </c>
      <c r="I40">
        <f>SQRT(SUM($H$2:H40)/B40)</f>
        <v>3.4777803657491977</v>
      </c>
    </row>
    <row r="41" spans="1:9" x14ac:dyDescent="0.3">
      <c r="A41" s="5">
        <v>168.670769230769</v>
      </c>
      <c r="B41" s="5">
        <v>40</v>
      </c>
      <c r="C41" s="2">
        <f>SUM($A$2:A41)/B41</f>
        <v>163.16819487179447</v>
      </c>
      <c r="D41" s="2">
        <f t="shared" si="3"/>
        <v>1.0978423692395312</v>
      </c>
      <c r="E41" s="2">
        <f t="shared" si="4"/>
        <v>1.1329570366798178</v>
      </c>
      <c r="F41" s="2">
        <f t="shared" si="0"/>
        <v>162.03523783511466</v>
      </c>
      <c r="G41" s="2">
        <f t="shared" si="1"/>
        <v>164.30115190847428</v>
      </c>
      <c r="H41" s="2">
        <f t="shared" si="2"/>
        <v>30.278324576043932</v>
      </c>
      <c r="I41">
        <f>SQRT(SUM($H$2:H41)/B41)</f>
        <v>3.5425330598290761</v>
      </c>
    </row>
    <row r="42" spans="1:9" x14ac:dyDescent="0.3">
      <c r="A42" s="5">
        <v>157.71794871794799</v>
      </c>
      <c r="B42" s="5">
        <v>41</v>
      </c>
      <c r="C42" s="2">
        <f>SUM($A$2:A42)/B42</f>
        <v>163.03526203877382</v>
      </c>
      <c r="D42" s="2">
        <f t="shared" si="3"/>
        <v>1.1008161211530403</v>
      </c>
      <c r="E42" s="2">
        <f t="shared" si="4"/>
        <v>1.1351185569973568</v>
      </c>
      <c r="F42" s="2">
        <f t="shared" si="0"/>
        <v>161.90014348177647</v>
      </c>
      <c r="G42" s="2">
        <f t="shared" si="1"/>
        <v>164.17038059577118</v>
      </c>
      <c r="H42" s="2">
        <f t="shared" si="2"/>
        <v>28.273820951831837</v>
      </c>
      <c r="I42">
        <f>SQRT(SUM($H$2:H42)/B42)</f>
        <v>3.5962563195468609</v>
      </c>
    </row>
    <row r="43" spans="1:9" x14ac:dyDescent="0.3">
      <c r="A43" s="5">
        <v>169.26533333333299</v>
      </c>
      <c r="B43" s="5">
        <v>42</v>
      </c>
      <c r="C43" s="2">
        <f>SUM($A$2:A43)/B43</f>
        <v>163.18359706959666</v>
      </c>
      <c r="D43" s="2">
        <f t="shared" si="3"/>
        <v>1.111453599781336</v>
      </c>
      <c r="E43" s="2">
        <f t="shared" si="4"/>
        <v>1.1452173885219186</v>
      </c>
      <c r="F43" s="2">
        <f t="shared" si="0"/>
        <v>162.03837968107473</v>
      </c>
      <c r="G43" s="2">
        <f t="shared" si="1"/>
        <v>164.32881445811859</v>
      </c>
      <c r="H43" s="2">
        <f t="shared" si="2"/>
        <v>36.987515981645558</v>
      </c>
      <c r="I43">
        <f>SQRT(SUM($H$2:H43)/B43)</f>
        <v>3.6750217237218497</v>
      </c>
    </row>
    <row r="44" spans="1:9" x14ac:dyDescent="0.3">
      <c r="A44" s="5">
        <v>164.14</v>
      </c>
      <c r="B44" s="5">
        <v>43</v>
      </c>
      <c r="C44" s="2">
        <f>SUM($A$2:A44)/B44</f>
        <v>163.20583899821068</v>
      </c>
      <c r="D44" s="2">
        <f t="shared" si="3"/>
        <v>1.0864405785135964</v>
      </c>
      <c r="E44" s="2">
        <f t="shared" si="4"/>
        <v>1.1186356391315184</v>
      </c>
      <c r="F44" s="2">
        <f t="shared" si="0"/>
        <v>162.08720335907915</v>
      </c>
      <c r="G44" s="2">
        <f t="shared" si="1"/>
        <v>164.32447463734221</v>
      </c>
      <c r="H44" s="2">
        <f t="shared" si="2"/>
        <v>0.87265677726399982</v>
      </c>
      <c r="I44">
        <f>SQRT(SUM($H$2:H44)/B44)</f>
        <v>3.6348302570969433</v>
      </c>
    </row>
    <row r="45" spans="1:9" x14ac:dyDescent="0.3">
      <c r="A45" s="5">
        <v>155.869743589743</v>
      </c>
      <c r="B45" s="5">
        <v>44</v>
      </c>
      <c r="C45" s="2">
        <f>SUM($A$2:A45)/B45</f>
        <v>163.03910955710916</v>
      </c>
      <c r="D45" s="2">
        <f t="shared" si="3"/>
        <v>1.1087393356715038</v>
      </c>
      <c r="E45" s="2">
        <f t="shared" si="4"/>
        <v>1.140809167972328</v>
      </c>
      <c r="F45" s="2">
        <f t="shared" si="0"/>
        <v>161.89830038913684</v>
      </c>
      <c r="G45" s="2">
        <f t="shared" si="1"/>
        <v>164.17991872508148</v>
      </c>
      <c r="H45" s="2">
        <f t="shared" si="2"/>
        <v>51.399808374028133</v>
      </c>
      <c r="I45">
        <f>SQRT(SUM($H$2:H45)/B45)</f>
        <v>3.7523187415615173</v>
      </c>
    </row>
    <row r="46" spans="1:9" x14ac:dyDescent="0.3">
      <c r="A46" s="5">
        <v>168.84246153846101</v>
      </c>
      <c r="B46" s="5">
        <v>45</v>
      </c>
      <c r="C46" s="2">
        <f>SUM($A$2:A46)/B46</f>
        <v>163.16807293447252</v>
      </c>
      <c r="D46" s="2">
        <f t="shared" si="3"/>
        <v>1.1119163559122733</v>
      </c>
      <c r="E46" s="2">
        <f t="shared" si="4"/>
        <v>1.1433266169384024</v>
      </c>
      <c r="F46" s="2">
        <f t="shared" si="0"/>
        <v>162.02474631753412</v>
      </c>
      <c r="G46" s="2">
        <f t="shared" si="1"/>
        <v>164.31139955141091</v>
      </c>
      <c r="H46" s="2">
        <f t="shared" si="2"/>
        <v>32.198686029074445</v>
      </c>
      <c r="I46">
        <f>SQRT(SUM($H$2:H46)/B46)</f>
        <v>3.8055926894597354</v>
      </c>
    </row>
    <row r="47" spans="1:9" x14ac:dyDescent="0.3">
      <c r="A47" s="5">
        <v>162.73569230769201</v>
      </c>
      <c r="B47" s="5">
        <v>46</v>
      </c>
      <c r="C47" s="2">
        <f>SUM($A$2:A47)/B47</f>
        <v>163.15867335562947</v>
      </c>
      <c r="D47" s="2">
        <f t="shared" si="3"/>
        <v>1.0878935584304099</v>
      </c>
      <c r="E47" s="2">
        <f t="shared" si="4"/>
        <v>1.1179235218246586</v>
      </c>
      <c r="F47" s="2">
        <f t="shared" si="0"/>
        <v>162.04074983380482</v>
      </c>
      <c r="G47" s="2">
        <f t="shared" si="1"/>
        <v>164.27659687745412</v>
      </c>
      <c r="H47" s="2">
        <f t="shared" si="2"/>
        <v>0.17891296691427958</v>
      </c>
      <c r="I47">
        <f>SQRT(SUM($H$2:H47)/B47)</f>
        <v>3.7645168876486785</v>
      </c>
    </row>
    <row r="48" spans="1:9" x14ac:dyDescent="0.3">
      <c r="A48" s="5">
        <v>161.49589743589701</v>
      </c>
      <c r="B48" s="5">
        <v>47</v>
      </c>
      <c r="C48" s="2">
        <f>SUM($A$2:A48)/B48</f>
        <v>163.12329514457133</v>
      </c>
      <c r="D48" s="2">
        <f t="shared" si="3"/>
        <v>1.0669075499236007</v>
      </c>
      <c r="E48" s="2">
        <f t="shared" si="4"/>
        <v>1.0957007712730242</v>
      </c>
      <c r="F48" s="2">
        <f t="shared" si="0"/>
        <v>162.02759437329831</v>
      </c>
      <c r="G48" s="2">
        <f t="shared" si="1"/>
        <v>164.21899591584435</v>
      </c>
      <c r="H48" s="2">
        <f t="shared" si="2"/>
        <v>2.6484233021984367</v>
      </c>
      <c r="I48">
        <f>SQRT(SUM($H$2:H48)/B48)</f>
        <v>3.7318110473654795</v>
      </c>
    </row>
    <row r="49" spans="1:9" x14ac:dyDescent="0.3">
      <c r="A49" s="5">
        <v>158.35979487179401</v>
      </c>
      <c r="B49" s="5">
        <v>48</v>
      </c>
      <c r="C49" s="2">
        <f>SUM($A$2:A49)/B49</f>
        <v>163.02405555555515</v>
      </c>
      <c r="D49" s="2">
        <f t="shared" si="3"/>
        <v>1.0618996826675713</v>
      </c>
      <c r="E49" s="2">
        <f t="shared" si="4"/>
        <v>1.0899319454791512</v>
      </c>
      <c r="F49" s="2">
        <f t="shared" si="0"/>
        <v>161.934123610076</v>
      </c>
      <c r="G49" s="2">
        <f t="shared" si="1"/>
        <v>164.1139875010343</v>
      </c>
      <c r="H49" s="2">
        <f t="shared" si="2"/>
        <v>21.755327726079962</v>
      </c>
      <c r="I49">
        <f>SQRT(SUM($H$2:H49)/B49)</f>
        <v>3.753600414125513</v>
      </c>
    </row>
    <row r="50" spans="1:9" x14ac:dyDescent="0.3">
      <c r="A50" s="5">
        <v>159.792512820512</v>
      </c>
      <c r="B50" s="5">
        <v>49</v>
      </c>
      <c r="C50" s="2">
        <f>SUM($A$2:A50)/B50</f>
        <v>162.95810570381957</v>
      </c>
      <c r="D50" s="2">
        <f t="shared" si="3"/>
        <v>1.0479066749371622</v>
      </c>
      <c r="E50" s="2">
        <f t="shared" si="4"/>
        <v>1.0749783588648447</v>
      </c>
      <c r="F50" s="2">
        <f t="shared" si="0"/>
        <v>161.88312734495472</v>
      </c>
      <c r="G50" s="2">
        <f t="shared" si="1"/>
        <v>164.03308406268442</v>
      </c>
      <c r="H50" s="2">
        <f t="shared" si="2"/>
        <v>10.020978302847521</v>
      </c>
      <c r="I50">
        <f>SQRT(SUM($H$2:H50)/B50)</f>
        <v>3.742523839061294</v>
      </c>
    </row>
    <row r="51" spans="1:9" x14ac:dyDescent="0.3">
      <c r="A51" s="5">
        <v>156.358358974358</v>
      </c>
      <c r="B51" s="5">
        <v>50</v>
      </c>
      <c r="C51" s="2">
        <f>SUM($A$2:A51)/B51</f>
        <v>162.82611076923033</v>
      </c>
      <c r="D51" s="2">
        <f t="shared" si="3"/>
        <v>1.0577824655009127</v>
      </c>
      <c r="E51" s="2">
        <f t="shared" si="4"/>
        <v>1.0845374739490548</v>
      </c>
      <c r="F51" s="2">
        <f t="shared" si="0"/>
        <v>161.74157329528128</v>
      </c>
      <c r="G51" s="2">
        <f t="shared" si="1"/>
        <v>163.91064824317937</v>
      </c>
      <c r="H51" s="2">
        <f t="shared" si="2"/>
        <v>41.831813280074215</v>
      </c>
      <c r="I51">
        <f>SQRT(SUM($H$2:H51)/B51)</f>
        <v>3.8161487468159216</v>
      </c>
    </row>
    <row r="52" spans="1:9" x14ac:dyDescent="0.3">
      <c r="A52" s="5">
        <v>163.47692307692299</v>
      </c>
      <c r="B52" s="5">
        <v>51</v>
      </c>
      <c r="C52" s="2">
        <f>SUM($A$2:A52)/B52</f>
        <v>162.83887179487138</v>
      </c>
      <c r="D52" s="2">
        <f t="shared" si="3"/>
        <v>1.0373314980470103</v>
      </c>
      <c r="E52" s="2">
        <f t="shared" si="4"/>
        <v>1.0630314452405383</v>
      </c>
      <c r="F52" s="2">
        <f t="shared" si="0"/>
        <v>161.77584034963084</v>
      </c>
      <c r="G52" s="2">
        <f t="shared" si="1"/>
        <v>163.90190324011192</v>
      </c>
      <c r="H52" s="2">
        <f t="shared" si="2"/>
        <v>0.40710943852769804</v>
      </c>
      <c r="I52">
        <f>SQRT(SUM($H$2:H52)/B52)</f>
        <v>3.7796064540693171</v>
      </c>
    </row>
    <row r="53" spans="1:9" x14ac:dyDescent="0.3">
      <c r="A53" s="5">
        <v>159.58102564102501</v>
      </c>
      <c r="B53" s="5">
        <v>52</v>
      </c>
      <c r="C53" s="2">
        <f>SUM($A$2:A53)/B53</f>
        <v>162.77622090729739</v>
      </c>
      <c r="D53" s="2">
        <f t="shared" si="3"/>
        <v>1.0244863149913259</v>
      </c>
      <c r="E53" s="2">
        <f t="shared" si="4"/>
        <v>1.0493582137179911</v>
      </c>
      <c r="F53" s="2">
        <f t="shared" si="0"/>
        <v>161.72686269357939</v>
      </c>
      <c r="G53" s="2">
        <f t="shared" si="1"/>
        <v>163.82557912101538</v>
      </c>
      <c r="H53" s="2">
        <f t="shared" si="2"/>
        <v>10.209272789609415</v>
      </c>
      <c r="I53">
        <f>SQRT(SUM($H$2:H53)/B53)</f>
        <v>3.76922238746161</v>
      </c>
    </row>
    <row r="54" spans="1:9" x14ac:dyDescent="0.3">
      <c r="A54" s="5">
        <v>169.24646153846101</v>
      </c>
      <c r="B54" s="5">
        <v>53</v>
      </c>
      <c r="C54" s="2">
        <f>SUM($A$2:A54)/B54</f>
        <v>162.89830091920615</v>
      </c>
      <c r="D54" s="2">
        <f t="shared" si="3"/>
        <v>1.0322076496836023</v>
      </c>
      <c r="E54" s="2">
        <f t="shared" si="4"/>
        <v>1.056773562447874</v>
      </c>
      <c r="F54" s="2">
        <f t="shared" si="0"/>
        <v>161.84152735675826</v>
      </c>
      <c r="G54" s="2">
        <f t="shared" si="1"/>
        <v>163.95507448165404</v>
      </c>
      <c r="H54" s="2">
        <f t="shared" si="2"/>
        <v>40.29914324785819</v>
      </c>
      <c r="I54">
        <f>SQRT(SUM($H$2:H54)/B54)</f>
        <v>3.8339719991084666</v>
      </c>
    </row>
    <row r="55" spans="1:9" x14ac:dyDescent="0.3">
      <c r="A55" s="5">
        <v>160.71969230769199</v>
      </c>
      <c r="B55" s="5">
        <v>54</v>
      </c>
      <c r="C55" s="2">
        <f>SUM($A$2:A55)/B55</f>
        <v>162.85795631528921</v>
      </c>
      <c r="D55" s="2">
        <f t="shared" si="3"/>
        <v>1.0160611607001921</v>
      </c>
      <c r="E55" s="2">
        <f t="shared" si="4"/>
        <v>1.0397758184043044</v>
      </c>
      <c r="F55" s="2">
        <f t="shared" si="0"/>
        <v>161.81818049688491</v>
      </c>
      <c r="G55" s="2">
        <f t="shared" si="1"/>
        <v>163.89773213369352</v>
      </c>
      <c r="H55" s="2">
        <f t="shared" si="2"/>
        <v>4.5721729661857626</v>
      </c>
      <c r="I55">
        <f>SQRT(SUM($H$2:H55)/B55)</f>
        <v>3.8094358028196291</v>
      </c>
    </row>
    <row r="56" spans="1:9" x14ac:dyDescent="0.3">
      <c r="A56" s="5">
        <v>162.23661538461499</v>
      </c>
      <c r="B56" s="5">
        <v>55</v>
      </c>
      <c r="C56" s="2">
        <f>SUM($A$2:A56)/B56</f>
        <v>162.84665920745874</v>
      </c>
      <c r="D56" s="2">
        <f t="shared" si="3"/>
        <v>0.99782417303605453</v>
      </c>
      <c r="E56" s="2">
        <f t="shared" si="4"/>
        <v>1.0206719478435522</v>
      </c>
      <c r="F56" s="2">
        <f t="shared" si="0"/>
        <v>161.8259872596152</v>
      </c>
      <c r="G56" s="2">
        <f t="shared" si="1"/>
        <v>163.86733115530228</v>
      </c>
      <c r="H56" s="2">
        <f t="shared" si="2"/>
        <v>0.37215346578981628</v>
      </c>
      <c r="I56">
        <f>SQRT(SUM($H$2:H56)/B56)</f>
        <v>3.7755418992129939</v>
      </c>
    </row>
    <row r="57" spans="1:9" x14ac:dyDescent="0.3">
      <c r="A57" s="5">
        <v>171.57241025641</v>
      </c>
      <c r="B57" s="5">
        <v>56</v>
      </c>
      <c r="C57" s="2">
        <f>SUM($A$2:A57)/B57</f>
        <v>163.00247619047576</v>
      </c>
      <c r="D57" s="2">
        <f t="shared" si="3"/>
        <v>1.0248805546256317</v>
      </c>
      <c r="E57" s="2">
        <f t="shared" si="4"/>
        <v>1.0479114943836652</v>
      </c>
      <c r="F57" s="2">
        <f t="shared" si="0"/>
        <v>161.95456469609209</v>
      </c>
      <c r="G57" s="2">
        <f t="shared" si="1"/>
        <v>164.05038768485943</v>
      </c>
      <c r="H57" s="2">
        <f t="shared" si="2"/>
        <v>73.443769894460075</v>
      </c>
      <c r="I57">
        <f>SQRT(SUM($H$2:H57)/B57)</f>
        <v>3.9130121405877234</v>
      </c>
    </row>
    <row r="58" spans="1:9" x14ac:dyDescent="0.3">
      <c r="A58" s="5">
        <v>170.820717948717</v>
      </c>
      <c r="B58" s="5">
        <v>57</v>
      </c>
      <c r="C58" s="2">
        <f>SUM($A$2:A58)/B58</f>
        <v>163.13963832658524</v>
      </c>
      <c r="D58" s="2">
        <f t="shared" si="3"/>
        <v>1.040964975388643</v>
      </c>
      <c r="E58" s="2">
        <f t="shared" si="4"/>
        <v>1.0639303191801037</v>
      </c>
      <c r="F58" s="2">
        <f t="shared" si="0"/>
        <v>162.07570800740513</v>
      </c>
      <c r="G58" s="2">
        <f t="shared" si="1"/>
        <v>164.20356864576536</v>
      </c>
      <c r="H58" s="2">
        <f t="shared" si="2"/>
        <v>58.998984161527808</v>
      </c>
      <c r="I58">
        <f>SQRT(SUM($H$2:H58)/B58)</f>
        <v>4.0097516413775232</v>
      </c>
    </row>
    <row r="59" spans="1:9" x14ac:dyDescent="0.3">
      <c r="A59" s="5">
        <v>152.72379487179401</v>
      </c>
      <c r="B59" s="5">
        <v>58</v>
      </c>
      <c r="C59" s="2">
        <f>SUM($A$2:A59)/B59</f>
        <v>162.960054818744</v>
      </c>
      <c r="D59" s="2">
        <f t="shared" si="3"/>
        <v>1.0799173969649878</v>
      </c>
      <c r="E59" s="2">
        <f t="shared" si="4"/>
        <v>1.1033149419948176</v>
      </c>
      <c r="F59" s="2">
        <f t="shared" si="0"/>
        <v>161.85673987674917</v>
      </c>
      <c r="G59" s="2">
        <f t="shared" si="1"/>
        <v>164.06336976073882</v>
      </c>
      <c r="H59" s="2">
        <f t="shared" si="2"/>
        <v>104.78101770153252</v>
      </c>
      <c r="I59">
        <f>SQRT(SUM($H$2:H59)/B59)</f>
        <v>4.1961254430410779</v>
      </c>
    </row>
    <row r="60" spans="1:9" x14ac:dyDescent="0.3">
      <c r="A60" s="5">
        <v>167.287076923076</v>
      </c>
      <c r="B60" s="5">
        <v>59</v>
      </c>
      <c r="C60" s="2">
        <f>SUM($A$2:A60)/B60</f>
        <v>163.03339417644455</v>
      </c>
      <c r="D60" s="2">
        <f t="shared" si="3"/>
        <v>1.0709770521205806</v>
      </c>
      <c r="E60" s="2">
        <f t="shared" si="4"/>
        <v>1.0937721889531069</v>
      </c>
      <c r="F60" s="2">
        <f t="shared" si="0"/>
        <v>161.93962198749145</v>
      </c>
      <c r="G60" s="2">
        <f t="shared" si="1"/>
        <v>164.12716636539764</v>
      </c>
      <c r="H60" s="2">
        <f t="shared" si="2"/>
        <v>18.093816908990117</v>
      </c>
      <c r="I60">
        <f>SQRT(SUM($H$2:H60)/B60)</f>
        <v>4.1971075663065589</v>
      </c>
    </row>
    <row r="61" spans="1:9" x14ac:dyDescent="0.3">
      <c r="A61" s="5">
        <v>159.532923076923</v>
      </c>
      <c r="B61" s="5">
        <v>60</v>
      </c>
      <c r="C61" s="2">
        <f>SUM($A$2:A61)/B61</f>
        <v>162.97505299145251</v>
      </c>
      <c r="D61" s="2">
        <f t="shared" si="3"/>
        <v>1.0591132147259246</v>
      </c>
      <c r="E61" s="2">
        <f t="shared" si="4"/>
        <v>1.0812656364993791</v>
      </c>
      <c r="F61" s="2">
        <f t="shared" si="0"/>
        <v>161.89378735495313</v>
      </c>
      <c r="G61" s="2">
        <f t="shared" si="1"/>
        <v>164.0563186279519</v>
      </c>
      <c r="H61" s="2">
        <f t="shared" si="2"/>
        <v>11.848258348498977</v>
      </c>
      <c r="I61">
        <f>SQRT(SUM($H$2:H61)/B61)</f>
        <v>4.185640655491536</v>
      </c>
    </row>
    <row r="62" spans="1:9" x14ac:dyDescent="0.3">
      <c r="A62" s="5">
        <v>168.65323076922999</v>
      </c>
      <c r="B62" s="5">
        <v>61</v>
      </c>
      <c r="C62" s="2">
        <f>SUM($A$2:A62)/B62</f>
        <v>163.06813787305543</v>
      </c>
      <c r="D62" s="2">
        <f t="shared" si="3"/>
        <v>1.0570945007694856</v>
      </c>
      <c r="E62" s="2">
        <f t="shared" si="4"/>
        <v>1.07882848344513</v>
      </c>
      <c r="F62" s="2">
        <f t="shared" si="0"/>
        <v>161.9893093896103</v>
      </c>
      <c r="G62" s="2">
        <f t="shared" si="1"/>
        <v>164.14696635650057</v>
      </c>
      <c r="H62" s="2">
        <f t="shared" si="2"/>
        <v>31.193262658899513</v>
      </c>
      <c r="I62">
        <f>SQRT(SUM($H$2:H62)/B62)</f>
        <v>4.2123326438967252</v>
      </c>
    </row>
    <row r="63" spans="1:9" x14ac:dyDescent="0.3">
      <c r="A63" s="5">
        <v>160.68553846153799</v>
      </c>
      <c r="B63" s="5">
        <v>62</v>
      </c>
      <c r="C63" s="2">
        <f>SUM($A$2:A63)/B63</f>
        <v>163.02970885028901</v>
      </c>
      <c r="D63" s="2">
        <f t="shared" si="3"/>
        <v>1.0426813760709179</v>
      </c>
      <c r="E63" s="2">
        <f t="shared" si="4"/>
        <v>1.0637603424624422</v>
      </c>
      <c r="F63" s="2">
        <f t="shared" si="0"/>
        <v>161.96594850782657</v>
      </c>
      <c r="G63" s="2">
        <f t="shared" si="1"/>
        <v>164.09346919275146</v>
      </c>
      <c r="H63" s="2">
        <f t="shared" si="2"/>
        <v>5.4951348114971283</v>
      </c>
      <c r="I63">
        <f>SQRT(SUM($H$2:H63)/B63)</f>
        <v>4.188817023095857</v>
      </c>
    </row>
    <row r="64" spans="1:9" x14ac:dyDescent="0.3">
      <c r="A64" s="5">
        <v>164.177435897435</v>
      </c>
      <c r="B64" s="5">
        <v>63</v>
      </c>
      <c r="C64" s="2">
        <f>SUM($A$2:A64)/B64</f>
        <v>163.04792673992623</v>
      </c>
      <c r="D64" s="2">
        <f t="shared" si="3"/>
        <v>1.0267323986735806</v>
      </c>
      <c r="E64" s="2">
        <f t="shared" si="4"/>
        <v>1.0471473574305346</v>
      </c>
      <c r="F64" s="2">
        <f t="shared" si="0"/>
        <v>162.00077938249569</v>
      </c>
      <c r="G64" s="2">
        <f t="shared" si="1"/>
        <v>164.09507409735676</v>
      </c>
      <c r="H64" s="2">
        <f t="shared" si="2"/>
        <v>1.2757909368961897</v>
      </c>
      <c r="I64">
        <f>SQRT(SUM($H$2:H64)/B64)</f>
        <v>4.1578753927088536</v>
      </c>
    </row>
    <row r="65" spans="1:9" x14ac:dyDescent="0.3">
      <c r="A65" s="5">
        <v>153.66092307692301</v>
      </c>
      <c r="B65" s="5">
        <v>64</v>
      </c>
      <c r="C65" s="2">
        <f>SUM($A$2:A65)/B65</f>
        <v>162.9012548076918</v>
      </c>
      <c r="D65" s="2">
        <f t="shared" si="3"/>
        <v>1.0495590883980137</v>
      </c>
      <c r="E65" s="2">
        <f t="shared" si="4"/>
        <v>1.0700900398555415</v>
      </c>
      <c r="F65" s="2">
        <f t="shared" si="0"/>
        <v>161.83116476783627</v>
      </c>
      <c r="G65" s="2">
        <f t="shared" si="1"/>
        <v>163.97134484754733</v>
      </c>
      <c r="H65" s="2">
        <f t="shared" si="2"/>
        <v>85.383730494652482</v>
      </c>
      <c r="I65">
        <f>SQRT(SUM($H$2:H65)/B65)</f>
        <v>4.2839146465225051</v>
      </c>
    </row>
    <row r="66" spans="1:9" x14ac:dyDescent="0.3">
      <c r="A66" s="5">
        <v>159.032923076923</v>
      </c>
      <c r="B66" s="5">
        <v>65</v>
      </c>
      <c r="C66" s="2">
        <f>SUM($A$2:A66)/B66</f>
        <v>162.84174201183382</v>
      </c>
      <c r="D66" s="2">
        <f t="shared" si="3"/>
        <v>1.0397745241297993</v>
      </c>
      <c r="E66" s="2">
        <f t="shared" si="4"/>
        <v>1.0597900003358012</v>
      </c>
      <c r="F66" s="2">
        <f t="shared" si="0"/>
        <v>161.78195201149802</v>
      </c>
      <c r="G66" s="2">
        <f t="shared" si="1"/>
        <v>163.90153201216961</v>
      </c>
      <c r="H66" s="2">
        <f t="shared" si="2"/>
        <v>14.507101678935175</v>
      </c>
      <c r="I66">
        <f>SQRT(SUM($H$2:H66)/B66)</f>
        <v>4.2770052110453634</v>
      </c>
    </row>
    <row r="67" spans="1:9" x14ac:dyDescent="0.3">
      <c r="A67" s="5">
        <v>158.43435897435799</v>
      </c>
      <c r="B67" s="5">
        <v>66</v>
      </c>
      <c r="C67" s="2">
        <f>SUM($A$2:A67)/B67</f>
        <v>162.77496348096295</v>
      </c>
      <c r="D67" s="2">
        <f t="shared" si="3"/>
        <v>1.0321015644025266</v>
      </c>
      <c r="E67" s="2">
        <f t="shared" ref="E67:E101" si="5">_xlfn.CONFIDENCE.T(0.05,I67,B67)</f>
        <v>1.0516577344790707</v>
      </c>
      <c r="F67" s="2">
        <f t="shared" ref="F67:F101" si="6">C67-E67</f>
        <v>161.72330574648387</v>
      </c>
      <c r="G67" s="2">
        <f t="shared" ref="G67:G101" si="7">C67+E67</f>
        <v>163.82662121544203</v>
      </c>
      <c r="H67" s="2">
        <f t="shared" ref="H67:H101" si="8">(A67-C67)^2</f>
        <v>18.840847482759301</v>
      </c>
      <c r="I67">
        <f>SQRT(SUM($H$2:H67)/B67)</f>
        <v>4.277975891168869</v>
      </c>
    </row>
    <row r="68" spans="1:9" x14ac:dyDescent="0.3">
      <c r="A68" s="5">
        <v>164.93866666666599</v>
      </c>
      <c r="B68" s="5">
        <v>67</v>
      </c>
      <c r="C68" s="2">
        <f>SUM($A$2:A68)/B68</f>
        <v>162.8072575583615</v>
      </c>
      <c r="D68" s="2">
        <f t="shared" ref="D68:D101" si="9">1.96*I68/SQRT(B68)</f>
        <v>1.0186072106026589</v>
      </c>
      <c r="E68" s="2">
        <f t="shared" si="5"/>
        <v>1.0376096497844556</v>
      </c>
      <c r="F68" s="2">
        <f t="shared" si="6"/>
        <v>161.76964790857704</v>
      </c>
      <c r="G68" s="2">
        <f t="shared" si="7"/>
        <v>163.84486720814596</v>
      </c>
      <c r="H68" s="2">
        <f t="shared" si="8"/>
        <v>4.5429047869633656</v>
      </c>
      <c r="I68">
        <f>SQRT(SUM($H$2:H68)/B68)</f>
        <v>4.2539078340590502</v>
      </c>
    </row>
    <row r="69" spans="1:9" x14ac:dyDescent="0.3">
      <c r="A69" s="5">
        <v>161.329743589743</v>
      </c>
      <c r="B69" s="5">
        <v>68</v>
      </c>
      <c r="C69" s="2">
        <f>SUM($A$2:A69)/B69</f>
        <v>162.78552941176417</v>
      </c>
      <c r="D69" s="2">
        <f t="shared" si="9"/>
        <v>1.004504485636001</v>
      </c>
      <c r="E69" s="2">
        <f t="shared" si="5"/>
        <v>1.022958849482317</v>
      </c>
      <c r="F69" s="2">
        <f t="shared" si="6"/>
        <v>161.76257056228187</v>
      </c>
      <c r="G69" s="2">
        <f t="shared" si="7"/>
        <v>163.80848826124648</v>
      </c>
      <c r="H69" s="2">
        <f t="shared" si="8"/>
        <v>2.1193123595978536</v>
      </c>
      <c r="I69">
        <f>SQRT(SUM($H$2:H69)/B69)</f>
        <v>4.2262021384530311</v>
      </c>
    </row>
    <row r="70" spans="1:9" x14ac:dyDescent="0.3">
      <c r="A70" s="5">
        <v>159.61076923076899</v>
      </c>
      <c r="B70" s="5">
        <v>69</v>
      </c>
      <c r="C70" s="2">
        <f>SUM($A$2:A70)/B70</f>
        <v>162.73951839464831</v>
      </c>
      <c r="D70" s="2">
        <f t="shared" si="9"/>
        <v>0.99392789985052366</v>
      </c>
      <c r="E70" s="2">
        <f t="shared" si="5"/>
        <v>1.0119144103229756</v>
      </c>
      <c r="F70" s="2">
        <f t="shared" si="6"/>
        <v>161.72760398432533</v>
      </c>
      <c r="G70" s="2">
        <f t="shared" si="7"/>
        <v>163.7514328049713</v>
      </c>
      <c r="H70" s="2">
        <f t="shared" si="8"/>
        <v>9.7890713304755437</v>
      </c>
      <c r="I70">
        <f>SQRT(SUM($H$2:H70)/B70)</f>
        <v>4.2123393933257178</v>
      </c>
    </row>
    <row r="71" spans="1:9" x14ac:dyDescent="0.3">
      <c r="A71" s="5">
        <v>163.80882051282001</v>
      </c>
      <c r="B71" s="5">
        <v>70</v>
      </c>
      <c r="C71" s="2">
        <f>SUM($A$2:A71)/B71</f>
        <v>162.75479413919362</v>
      </c>
      <c r="D71" s="2">
        <f t="shared" si="9"/>
        <v>0.98017334065038497</v>
      </c>
      <c r="E71" s="2">
        <f t="shared" si="5"/>
        <v>0.99764913874532068</v>
      </c>
      <c r="F71" s="2">
        <f t="shared" si="6"/>
        <v>161.7571450004483</v>
      </c>
      <c r="G71" s="2">
        <f t="shared" si="7"/>
        <v>163.75244327793894</v>
      </c>
      <c r="H71" s="2">
        <f t="shared" si="8"/>
        <v>1.1109715962999884</v>
      </c>
      <c r="I71">
        <f>SQRT(SUM($H$2:H71)/B71)</f>
        <v>4.1840400673293097</v>
      </c>
    </row>
    <row r="72" spans="1:9" x14ac:dyDescent="0.3">
      <c r="A72" s="5">
        <v>155.144307692307</v>
      </c>
      <c r="B72" s="5">
        <v>71</v>
      </c>
      <c r="C72" s="2">
        <f>SUM($A$2:A72)/B72</f>
        <v>162.64760418923748</v>
      </c>
      <c r="D72" s="2">
        <f t="shared" si="9"/>
        <v>0.98831748747293191</v>
      </c>
      <c r="E72" s="2">
        <f t="shared" si="5"/>
        <v>1.0056821812390146</v>
      </c>
      <c r="F72" s="2">
        <f t="shared" si="6"/>
        <v>161.64192200799846</v>
      </c>
      <c r="G72" s="2">
        <f t="shared" si="7"/>
        <v>163.65328637047651</v>
      </c>
      <c r="H72" s="2">
        <f t="shared" si="8"/>
        <v>56.29945832084934</v>
      </c>
      <c r="I72">
        <f>SQRT(SUM($H$2:H72)/B72)</f>
        <v>4.2488322310695272</v>
      </c>
    </row>
    <row r="73" spans="1:9" x14ac:dyDescent="0.3">
      <c r="A73" s="5">
        <v>167.55682051282</v>
      </c>
      <c r="B73" s="5">
        <v>72</v>
      </c>
      <c r="C73" s="2">
        <f>SUM($A$2:A73)/B73</f>
        <v>162.71578774928724</v>
      </c>
      <c r="D73" s="2">
        <f t="shared" si="9"/>
        <v>0.98346035589220049</v>
      </c>
      <c r="E73" s="2">
        <f t="shared" si="5"/>
        <v>1.0004919664134451</v>
      </c>
      <c r="F73" s="2">
        <f t="shared" si="6"/>
        <v>161.7152957828738</v>
      </c>
      <c r="G73" s="2">
        <f t="shared" si="7"/>
        <v>163.71627971570069</v>
      </c>
      <c r="H73" s="2">
        <f t="shared" si="8"/>
        <v>23.435598217597555</v>
      </c>
      <c r="I73">
        <f>SQRT(SUM($H$2:H73)/B73)</f>
        <v>4.2576213470174098</v>
      </c>
    </row>
    <row r="74" spans="1:9" x14ac:dyDescent="0.3">
      <c r="A74" s="5">
        <v>168.43569230769199</v>
      </c>
      <c r="B74" s="5">
        <v>73</v>
      </c>
      <c r="C74" s="2">
        <f>SUM($A$2:A74)/B74</f>
        <v>162.79414260625171</v>
      </c>
      <c r="D74" s="2">
        <f t="shared" si="9"/>
        <v>0.98174384870271958</v>
      </c>
      <c r="E74" s="2">
        <f t="shared" si="5"/>
        <v>0.99850540519554909</v>
      </c>
      <c r="F74" s="2">
        <f t="shared" si="6"/>
        <v>161.79563720105617</v>
      </c>
      <c r="G74" s="2">
        <f t="shared" si="7"/>
        <v>163.79264801144726</v>
      </c>
      <c r="H74" s="2">
        <f t="shared" si="8"/>
        <v>31.827083033820948</v>
      </c>
      <c r="I74">
        <f>SQRT(SUM($H$2:H74)/B74)</f>
        <v>4.2796036327849398</v>
      </c>
    </row>
    <row r="75" spans="1:9" x14ac:dyDescent="0.3">
      <c r="A75" s="5">
        <v>167.99835897435801</v>
      </c>
      <c r="B75" s="5">
        <v>74</v>
      </c>
      <c r="C75" s="2">
        <f>SUM($A$2:A75)/B75</f>
        <v>162.86446985446938</v>
      </c>
      <c r="D75" s="2">
        <f t="shared" si="9"/>
        <v>0.97797647190678139</v>
      </c>
      <c r="E75" s="2">
        <f t="shared" si="5"/>
        <v>0.99444096821332517</v>
      </c>
      <c r="F75" s="2">
        <f t="shared" si="6"/>
        <v>161.87002888625605</v>
      </c>
      <c r="G75" s="2">
        <f t="shared" si="7"/>
        <v>163.8589108226827</v>
      </c>
      <c r="H75" s="2">
        <f t="shared" si="8"/>
        <v>26.356817495310914</v>
      </c>
      <c r="I75">
        <f>SQRT(SUM($H$2:H75)/B75)</f>
        <v>4.2922814871718922</v>
      </c>
    </row>
    <row r="76" spans="1:9" x14ac:dyDescent="0.3">
      <c r="A76" s="5">
        <v>153.58338461538401</v>
      </c>
      <c r="B76" s="5">
        <v>75</v>
      </c>
      <c r="C76" s="2">
        <f>SUM($A$2:A76)/B76</f>
        <v>162.74072205128155</v>
      </c>
      <c r="D76" s="2">
        <f t="shared" si="9"/>
        <v>0.9941695603437527</v>
      </c>
      <c r="E76" s="2">
        <f t="shared" si="5"/>
        <v>1.0106765768213437</v>
      </c>
      <c r="F76" s="2">
        <f t="shared" si="6"/>
        <v>161.73004547446021</v>
      </c>
      <c r="G76" s="2">
        <f t="shared" si="7"/>
        <v>163.75139862810289</v>
      </c>
      <c r="H76" s="2">
        <f t="shared" si="8"/>
        <v>83.856828914890642</v>
      </c>
      <c r="I76">
        <f>SQRT(SUM($H$2:H76)/B76)</f>
        <v>4.3927351781984507</v>
      </c>
    </row>
    <row r="77" spans="1:9" x14ac:dyDescent="0.3">
      <c r="A77" s="5">
        <v>166.41702564102499</v>
      </c>
      <c r="B77" s="5">
        <v>76</v>
      </c>
      <c r="C77" s="2">
        <f>SUM($A$2:A77)/B77</f>
        <v>162.78909446693606</v>
      </c>
      <c r="D77" s="2">
        <f t="shared" si="9"/>
        <v>0.98553961994403472</v>
      </c>
      <c r="E77" s="2">
        <f t="shared" si="5"/>
        <v>1.0016814284413578</v>
      </c>
      <c r="F77" s="2">
        <f t="shared" si="6"/>
        <v>161.78741303849472</v>
      </c>
      <c r="G77" s="2">
        <f t="shared" si="7"/>
        <v>163.79077589537741</v>
      </c>
      <c r="H77" s="2">
        <f t="shared" si="8"/>
        <v>13.161884603926271</v>
      </c>
      <c r="I77">
        <f>SQRT(SUM($H$2:H77)/B77)</f>
        <v>4.3835383757056432</v>
      </c>
    </row>
    <row r="78" spans="1:9" x14ac:dyDescent="0.3">
      <c r="A78" s="5">
        <v>157.63107692307599</v>
      </c>
      <c r="B78" s="5">
        <v>77</v>
      </c>
      <c r="C78" s="2">
        <f>SUM($A$2:A78)/B78</f>
        <v>162.72210722610674</v>
      </c>
      <c r="D78" s="2">
        <f t="shared" si="9"/>
        <v>0.98133451288034679</v>
      </c>
      <c r="E78" s="2">
        <f t="shared" si="5"/>
        <v>0.99719238275651712</v>
      </c>
      <c r="F78" s="2">
        <f t="shared" si="6"/>
        <v>161.72491484335023</v>
      </c>
      <c r="G78" s="2">
        <f t="shared" si="7"/>
        <v>163.71929960886325</v>
      </c>
      <c r="H78" s="2">
        <f t="shared" si="8"/>
        <v>25.918589546377358</v>
      </c>
      <c r="I78">
        <f>SQRT(SUM($H$2:H78)/B78)</f>
        <v>4.3934568380835914</v>
      </c>
    </row>
    <row r="79" spans="1:9" x14ac:dyDescent="0.3">
      <c r="A79" s="5">
        <v>160.49261538461499</v>
      </c>
      <c r="B79" s="5">
        <v>78</v>
      </c>
      <c r="C79" s="2">
        <f>SUM($A$2:A79)/B79</f>
        <v>162.69352399736968</v>
      </c>
      <c r="D79" s="2">
        <f t="shared" si="9"/>
        <v>0.97033065943235286</v>
      </c>
      <c r="E79" s="2">
        <f t="shared" si="5"/>
        <v>0.98580366866060332</v>
      </c>
      <c r="F79" s="2">
        <f t="shared" si="6"/>
        <v>161.70772032870909</v>
      </c>
      <c r="G79" s="2">
        <f t="shared" si="7"/>
        <v>163.67932766603028</v>
      </c>
      <c r="H79" s="2">
        <f t="shared" si="8"/>
        <v>4.8439987216977647</v>
      </c>
      <c r="I79">
        <f>SQRT(SUM($H$2:H79)/B79)</f>
        <v>4.3723103802922187</v>
      </c>
    </row>
    <row r="80" spans="1:9" x14ac:dyDescent="0.3">
      <c r="A80" s="5">
        <v>166.558769230769</v>
      </c>
      <c r="B80" s="5">
        <v>79</v>
      </c>
      <c r="C80" s="2">
        <f>SUM($A$2:A80)/B80</f>
        <v>162.74245115222283</v>
      </c>
      <c r="D80" s="2">
        <f t="shared" si="9"/>
        <v>0.96271537355031356</v>
      </c>
      <c r="E80" s="2">
        <f t="shared" si="5"/>
        <v>0.97786687731254829</v>
      </c>
      <c r="F80" s="2">
        <f t="shared" si="6"/>
        <v>161.76458427491028</v>
      </c>
      <c r="G80" s="2">
        <f t="shared" si="7"/>
        <v>163.72031802953538</v>
      </c>
      <c r="H80" s="2">
        <f t="shared" si="8"/>
        <v>14.564283676638368</v>
      </c>
      <c r="I80">
        <f>SQRT(SUM($H$2:H80)/B80)</f>
        <v>4.3657150044151978</v>
      </c>
    </row>
    <row r="81" spans="1:9" x14ac:dyDescent="0.3">
      <c r="A81" s="5">
        <v>165.310358974358</v>
      </c>
      <c r="B81" s="5">
        <v>80</v>
      </c>
      <c r="C81" s="2">
        <f>SUM($A$2:A81)/B81</f>
        <v>162.77454999999952</v>
      </c>
      <c r="D81" s="2">
        <f t="shared" si="9"/>
        <v>0.95270928821280687</v>
      </c>
      <c r="E81" s="2">
        <f t="shared" si="5"/>
        <v>0.96751040969968249</v>
      </c>
      <c r="F81" s="2">
        <f t="shared" si="6"/>
        <v>161.80703959029984</v>
      </c>
      <c r="G81" s="2">
        <f t="shared" si="7"/>
        <v>163.74206040969921</v>
      </c>
      <c r="H81" s="2">
        <f t="shared" si="8"/>
        <v>6.4303271544369771</v>
      </c>
      <c r="I81">
        <f>SQRT(SUM($H$2:H81)/B81)</f>
        <v>4.3475974106923987</v>
      </c>
    </row>
    <row r="82" spans="1:9" x14ac:dyDescent="0.3">
      <c r="A82" s="5">
        <v>171.26512820512801</v>
      </c>
      <c r="B82" s="5">
        <v>81</v>
      </c>
      <c r="C82" s="2">
        <f>SUM($A$2:A82)/B82</f>
        <v>162.87937195314927</v>
      </c>
      <c r="D82" s="2">
        <f t="shared" si="9"/>
        <v>0.96257801122319742</v>
      </c>
      <c r="E82" s="2">
        <f t="shared" si="5"/>
        <v>0.97734249501996839</v>
      </c>
      <c r="F82" s="2">
        <f t="shared" si="6"/>
        <v>161.90202945812931</v>
      </c>
      <c r="G82" s="2">
        <f t="shared" si="7"/>
        <v>163.85671444816924</v>
      </c>
      <c r="H82" s="2">
        <f t="shared" si="8"/>
        <v>70.320907917600422</v>
      </c>
      <c r="I82">
        <f>SQRT(SUM($H$2:H82)/B82)</f>
        <v>4.4200010719432532</v>
      </c>
    </row>
    <row r="83" spans="1:9" x14ac:dyDescent="0.3">
      <c r="A83" s="5">
        <v>162.21907692307599</v>
      </c>
      <c r="B83" s="5">
        <v>82</v>
      </c>
      <c r="C83" s="2">
        <f>SUM($A$2:A83)/B83</f>
        <v>162.87131957473375</v>
      </c>
      <c r="D83" s="2">
        <f t="shared" si="9"/>
        <v>0.95096705666305326</v>
      </c>
      <c r="E83" s="2">
        <f t="shared" si="5"/>
        <v>0.96537048301048123</v>
      </c>
      <c r="F83" s="2">
        <f t="shared" si="6"/>
        <v>161.90594909172327</v>
      </c>
      <c r="G83" s="2">
        <f t="shared" si="7"/>
        <v>163.83669005774422</v>
      </c>
      <c r="H83" s="2">
        <f t="shared" si="8"/>
        <v>0.4254204766415437</v>
      </c>
      <c r="I83">
        <f>SQRT(SUM($H$2:H83)/B83)</f>
        <v>4.393557628451477</v>
      </c>
    </row>
    <row r="84" spans="1:9" x14ac:dyDescent="0.3">
      <c r="A84" s="5">
        <v>166.34523076923</v>
      </c>
      <c r="B84" s="5">
        <v>83</v>
      </c>
      <c r="C84" s="2">
        <f>SUM($A$2:A84)/B84</f>
        <v>162.91317392647466</v>
      </c>
      <c r="D84" s="2">
        <f t="shared" si="9"/>
        <v>0.94299883912965898</v>
      </c>
      <c r="E84" s="2">
        <f t="shared" si="5"/>
        <v>0.95710463777493593</v>
      </c>
      <c r="F84" s="2">
        <f t="shared" si="6"/>
        <v>161.95606928869972</v>
      </c>
      <c r="G84" s="2">
        <f t="shared" si="7"/>
        <v>163.87027856424959</v>
      </c>
      <c r="H84" s="2">
        <f t="shared" si="8"/>
        <v>11.77901417190378</v>
      </c>
      <c r="I84">
        <f>SQRT(SUM($H$2:H84)/B84)</f>
        <v>4.3832287189290504</v>
      </c>
    </row>
    <row r="85" spans="1:9" x14ac:dyDescent="0.3">
      <c r="A85" s="5">
        <v>163.54799999999901</v>
      </c>
      <c r="B85" s="5">
        <v>84</v>
      </c>
      <c r="C85" s="2">
        <f>SUM($A$2:A85)/B85</f>
        <v>162.92073137973088</v>
      </c>
      <c r="D85" s="2">
        <f t="shared" si="9"/>
        <v>0.93188760849577701</v>
      </c>
      <c r="E85" s="2">
        <f t="shared" si="5"/>
        <v>0.94565661884781604</v>
      </c>
      <c r="F85" s="2">
        <f t="shared" si="6"/>
        <v>161.97507476088307</v>
      </c>
      <c r="G85" s="2">
        <f t="shared" si="7"/>
        <v>163.86638799857869</v>
      </c>
      <c r="H85" s="2">
        <f t="shared" si="8"/>
        <v>0.39346592197307806</v>
      </c>
      <c r="I85">
        <f>SQRT(SUM($H$2:H85)/B85)</f>
        <v>4.3575974542074194</v>
      </c>
    </row>
    <row r="86" spans="1:9" x14ac:dyDescent="0.3">
      <c r="A86" s="5">
        <v>166.51364102564099</v>
      </c>
      <c r="B86" s="5">
        <v>85</v>
      </c>
      <c r="C86" s="2">
        <f>SUM($A$2:A86)/B86</f>
        <v>162.96300090497689</v>
      </c>
      <c r="D86" s="2">
        <f t="shared" si="9"/>
        <v>0.9245564945940693</v>
      </c>
      <c r="E86" s="2">
        <f t="shared" si="5"/>
        <v>0.93805203204843968</v>
      </c>
      <c r="F86" s="2">
        <f t="shared" si="6"/>
        <v>162.02494887292846</v>
      </c>
      <c r="G86" s="2">
        <f t="shared" si="7"/>
        <v>163.90105293702533</v>
      </c>
      <c r="H86" s="2">
        <f t="shared" si="8"/>
        <v>12.607045266469566</v>
      </c>
      <c r="I86">
        <f>SQRT(SUM($H$2:H86)/B86)</f>
        <v>4.3489743393820879</v>
      </c>
    </row>
    <row r="87" spans="1:9" x14ac:dyDescent="0.3">
      <c r="A87" s="5">
        <v>161.461025641025</v>
      </c>
      <c r="B87" s="5">
        <v>86</v>
      </c>
      <c r="C87" s="2">
        <f>SUM($A$2:A87)/B87</f>
        <v>162.94553607632631</v>
      </c>
      <c r="D87" s="2">
        <f t="shared" si="9"/>
        <v>0.91443194541616335</v>
      </c>
      <c r="E87" s="2">
        <f t="shared" si="5"/>
        <v>0.9276202503280222</v>
      </c>
      <c r="F87" s="2">
        <f t="shared" si="6"/>
        <v>162.01791582599827</v>
      </c>
      <c r="G87" s="2">
        <f t="shared" si="7"/>
        <v>163.87315632665434</v>
      </c>
      <c r="H87" s="2">
        <f t="shared" si="8"/>
        <v>2.2037712325184633</v>
      </c>
      <c r="I87">
        <f>SQRT(SUM($H$2:H87)/B87)</f>
        <v>4.3265780621854342</v>
      </c>
    </row>
    <row r="88" spans="1:9" x14ac:dyDescent="0.3">
      <c r="A88" s="5">
        <v>165.634256410256</v>
      </c>
      <c r="B88" s="5">
        <v>87</v>
      </c>
      <c r="C88" s="2">
        <f>SUM($A$2:A88)/B88</f>
        <v>162.97644090775077</v>
      </c>
      <c r="D88" s="2">
        <f t="shared" si="9"/>
        <v>0.90590224527992802</v>
      </c>
      <c r="E88" s="2">
        <f t="shared" si="5"/>
        <v>0.9188132963779071</v>
      </c>
      <c r="F88" s="2">
        <f t="shared" si="6"/>
        <v>162.05762761137285</v>
      </c>
      <c r="G88" s="2">
        <f t="shared" si="7"/>
        <v>163.89525420412869</v>
      </c>
      <c r="H88" s="2">
        <f t="shared" si="8"/>
        <v>7.063983245357127</v>
      </c>
      <c r="I88">
        <f>SQRT(SUM($H$2:H88)/B88)</f>
        <v>4.3110681769235342</v>
      </c>
    </row>
    <row r="89" spans="1:9" x14ac:dyDescent="0.3">
      <c r="A89" s="5">
        <v>167.22317948717901</v>
      </c>
      <c r="B89" s="5">
        <v>88</v>
      </c>
      <c r="C89" s="2">
        <f>SUM($A$2:A89)/B89</f>
        <v>163.02469930069881</v>
      </c>
      <c r="D89" s="2">
        <f t="shared" si="9"/>
        <v>0.90047650357478148</v>
      </c>
      <c r="E89" s="2">
        <f t="shared" si="5"/>
        <v>0.91316048769469882</v>
      </c>
      <c r="F89" s="2">
        <f t="shared" si="6"/>
        <v>162.1115388130041</v>
      </c>
      <c r="G89" s="2">
        <f t="shared" si="7"/>
        <v>163.93785978839352</v>
      </c>
      <c r="H89" s="2">
        <f t="shared" si="8"/>
        <v>17.627235876266788</v>
      </c>
      <c r="I89">
        <f>SQRT(SUM($H$2:H89)/B89)</f>
        <v>4.3098052895080148</v>
      </c>
    </row>
    <row r="90" spans="1:9" x14ac:dyDescent="0.3">
      <c r="A90" s="5">
        <v>165.61046153846101</v>
      </c>
      <c r="B90" s="5">
        <v>89</v>
      </c>
      <c r="C90" s="2">
        <f>SUM($A$2:A90)/B90</f>
        <v>163.05375280898829</v>
      </c>
      <c r="D90" s="2">
        <f t="shared" si="9"/>
        <v>0.89213733990172595</v>
      </c>
      <c r="E90" s="2">
        <f t="shared" si="5"/>
        <v>0.90455892531843995</v>
      </c>
      <c r="F90" s="2">
        <f t="shared" si="6"/>
        <v>162.14919388366985</v>
      </c>
      <c r="G90" s="2">
        <f t="shared" si="7"/>
        <v>163.95831173430673</v>
      </c>
      <c r="H90" s="2">
        <f t="shared" si="8"/>
        <v>6.5367595273619967</v>
      </c>
      <c r="I90">
        <f>SQRT(SUM($H$2:H90)/B90)</f>
        <v>4.2940851182836992</v>
      </c>
    </row>
    <row r="91" spans="1:9" x14ac:dyDescent="0.3">
      <c r="A91" s="5">
        <v>163.76030769230701</v>
      </c>
      <c r="B91" s="5">
        <v>90</v>
      </c>
      <c r="C91" s="2">
        <f>SUM($A$2:A91)/B91</f>
        <v>163.06160341880295</v>
      </c>
      <c r="D91" s="2">
        <f t="shared" si="9"/>
        <v>0.88235591444824235</v>
      </c>
      <c r="E91" s="2">
        <f t="shared" si="5"/>
        <v>0.89450122826124889</v>
      </c>
      <c r="F91" s="2">
        <f t="shared" si="6"/>
        <v>162.1671021905417</v>
      </c>
      <c r="G91" s="2">
        <f t="shared" si="7"/>
        <v>163.95610464706419</v>
      </c>
      <c r="H91" s="2">
        <f t="shared" si="8"/>
        <v>0.48818766181284073</v>
      </c>
      <c r="I91">
        <f>SQRT(SUM($H$2:H91)/B91)</f>
        <v>4.2707975457813045</v>
      </c>
    </row>
    <row r="92" spans="1:9" x14ac:dyDescent="0.3">
      <c r="A92" s="5">
        <v>161.44758974358899</v>
      </c>
      <c r="B92" s="5">
        <v>91</v>
      </c>
      <c r="C92" s="2">
        <f>SUM($A$2:A92)/B92</f>
        <v>163.0438670047896</v>
      </c>
      <c r="D92" s="2">
        <f t="shared" si="9"/>
        <v>0.87333671742717833</v>
      </c>
      <c r="E92" s="2">
        <f t="shared" si="5"/>
        <v>0.88522235815019346</v>
      </c>
      <c r="F92" s="2">
        <f t="shared" si="6"/>
        <v>162.1586446466394</v>
      </c>
      <c r="G92" s="2">
        <f t="shared" si="7"/>
        <v>163.92908936293981</v>
      </c>
      <c r="H92" s="2">
        <f t="shared" si="8"/>
        <v>2.5481010946261269</v>
      </c>
      <c r="I92">
        <f>SQRT(SUM($H$2:H92)/B92)</f>
        <v>4.2505618917886689</v>
      </c>
    </row>
    <row r="93" spans="1:9" x14ac:dyDescent="0.3">
      <c r="A93" s="5">
        <v>161.07825641025599</v>
      </c>
      <c r="B93" s="5">
        <v>92</v>
      </c>
      <c r="C93" s="2">
        <f>SUM($A$2:A93)/B93</f>
        <v>163.02250167224034</v>
      </c>
      <c r="D93" s="2">
        <f t="shared" si="9"/>
        <v>0.86483641188837668</v>
      </c>
      <c r="E93" s="2">
        <f t="shared" si="5"/>
        <v>0.87647514841043028</v>
      </c>
      <c r="F93" s="2">
        <f t="shared" si="6"/>
        <v>162.1460265238299</v>
      </c>
      <c r="G93" s="2">
        <f t="shared" si="7"/>
        <v>163.89897682065077</v>
      </c>
      <c r="H93" s="2">
        <f t="shared" si="8"/>
        <v>3.7800896387485912</v>
      </c>
      <c r="I93">
        <f>SQRT(SUM($H$2:H93)/B93)</f>
        <v>4.2322548231050403</v>
      </c>
    </row>
    <row r="94" spans="1:9" x14ac:dyDescent="0.3">
      <c r="A94" s="5">
        <v>159.70153846153801</v>
      </c>
      <c r="B94" s="5">
        <v>93</v>
      </c>
      <c r="C94" s="2">
        <f>SUM($A$2:A94)/B94</f>
        <v>162.98679239040484</v>
      </c>
      <c r="D94" s="2">
        <f t="shared" si="9"/>
        <v>0.85833418235341641</v>
      </c>
      <c r="E94" s="2">
        <f t="shared" si="5"/>
        <v>0.8697580484405899</v>
      </c>
      <c r="F94" s="2">
        <f t="shared" si="6"/>
        <v>162.11703434196426</v>
      </c>
      <c r="G94" s="2">
        <f t="shared" si="7"/>
        <v>163.85655043884543</v>
      </c>
      <c r="H94" s="2">
        <f t="shared" si="8"/>
        <v>10.792893377134988</v>
      </c>
      <c r="I94">
        <f>SQRT(SUM($H$2:H94)/B94)</f>
        <v>4.2232015769585667</v>
      </c>
    </row>
    <row r="95" spans="1:9" x14ac:dyDescent="0.3">
      <c r="A95" s="5">
        <v>163.65066666666601</v>
      </c>
      <c r="B95" s="5">
        <v>94</v>
      </c>
      <c r="C95" s="2">
        <f>SUM($A$2:A95)/B95</f>
        <v>162.99385488270548</v>
      </c>
      <c r="D95" s="2">
        <f t="shared" si="9"/>
        <v>0.84931339294373565</v>
      </c>
      <c r="E95" s="2">
        <f t="shared" si="5"/>
        <v>0.86049391666116115</v>
      </c>
      <c r="F95" s="2">
        <f t="shared" si="6"/>
        <v>162.13336096604431</v>
      </c>
      <c r="G95" s="2">
        <f t="shared" si="7"/>
        <v>163.85434879936665</v>
      </c>
      <c r="H95" s="2">
        <f t="shared" si="8"/>
        <v>0.43140171954942047</v>
      </c>
      <c r="I95">
        <f>SQRT(SUM($H$2:H95)/B95)</f>
        <v>4.2012239057217009</v>
      </c>
    </row>
    <row r="96" spans="1:9" x14ac:dyDescent="0.3">
      <c r="A96" s="5">
        <v>163.18</v>
      </c>
      <c r="B96" s="5">
        <v>95</v>
      </c>
      <c r="C96" s="2">
        <f>SUM($A$2:A96)/B96</f>
        <v>162.99581430499279</v>
      </c>
      <c r="D96" s="2">
        <f t="shared" si="9"/>
        <v>0.84038184353057488</v>
      </c>
      <c r="E96" s="2">
        <f t="shared" si="5"/>
        <v>0.85132543390256665</v>
      </c>
      <c r="F96" s="2">
        <f t="shared" si="6"/>
        <v>162.14448887109023</v>
      </c>
      <c r="G96" s="2">
        <f t="shared" si="7"/>
        <v>163.84713973889535</v>
      </c>
      <c r="H96" s="2">
        <f t="shared" si="8"/>
        <v>3.3924370245291047E-2</v>
      </c>
      <c r="I96">
        <f>SQRT(SUM($H$2:H96)/B96)</f>
        <v>4.1790964285734384</v>
      </c>
    </row>
    <row r="97" spans="1:9" x14ac:dyDescent="0.3">
      <c r="A97" s="5">
        <v>160.78461538461499</v>
      </c>
      <c r="B97" s="5">
        <v>96</v>
      </c>
      <c r="C97" s="2">
        <f>SUM($A$2:A97)/B97</f>
        <v>162.97278098290553</v>
      </c>
      <c r="D97" s="2">
        <f t="shared" si="9"/>
        <v>0.83282697325332777</v>
      </c>
      <c r="E97" s="2">
        <f t="shared" si="5"/>
        <v>0.84355642061102798</v>
      </c>
      <c r="F97" s="2">
        <f t="shared" si="6"/>
        <v>162.1292245622945</v>
      </c>
      <c r="G97" s="2">
        <f t="shared" si="7"/>
        <v>163.81633740351657</v>
      </c>
      <c r="H97" s="2">
        <f t="shared" si="8"/>
        <v>4.788068685542191</v>
      </c>
      <c r="I97">
        <f>SQRT(SUM($H$2:H97)/B97)</f>
        <v>4.1632676091779315</v>
      </c>
    </row>
    <row r="98" spans="1:9" x14ac:dyDescent="0.3">
      <c r="A98" s="5">
        <v>163.63702564102499</v>
      </c>
      <c r="B98" s="5">
        <v>97</v>
      </c>
      <c r="C98" s="2">
        <f>SUM($A$2:A98)/B98</f>
        <v>162.97962886597892</v>
      </c>
      <c r="D98" s="2">
        <f t="shared" si="9"/>
        <v>0.82434815960101715</v>
      </c>
      <c r="E98" s="2">
        <f t="shared" si="5"/>
        <v>0.83485620614307587</v>
      </c>
      <c r="F98" s="2">
        <f t="shared" si="6"/>
        <v>162.14477265983584</v>
      </c>
      <c r="G98" s="2">
        <f t="shared" si="7"/>
        <v>163.81448507212201</v>
      </c>
      <c r="H98" s="2">
        <f t="shared" si="8"/>
        <v>0.43217051984096888</v>
      </c>
      <c r="I98">
        <f>SQRT(SUM($H$2:H98)/B98)</f>
        <v>4.1422896954503763</v>
      </c>
    </row>
    <row r="99" spans="1:9" x14ac:dyDescent="0.3">
      <c r="A99" s="5">
        <v>168.789435897435</v>
      </c>
      <c r="B99" s="5">
        <v>98</v>
      </c>
      <c r="C99" s="2">
        <f>SUM($A$2:A99)/B99</f>
        <v>163.03891261119787</v>
      </c>
      <c r="D99" s="2">
        <f t="shared" si="9"/>
        <v>0.82400223747411971</v>
      </c>
      <c r="E99" s="2">
        <f t="shared" si="5"/>
        <v>0.8343960949195337</v>
      </c>
      <c r="F99" s="2">
        <f t="shared" si="6"/>
        <v>162.20451651627835</v>
      </c>
      <c r="G99" s="2">
        <f t="shared" si="7"/>
        <v>163.8733087061174</v>
      </c>
      <c r="H99" s="2">
        <f t="shared" si="8"/>
        <v>33.06851806555543</v>
      </c>
      <c r="I99">
        <f>SQRT(SUM($H$2:H99)/B99)</f>
        <v>4.1618397845059851</v>
      </c>
    </row>
    <row r="100" spans="1:9" x14ac:dyDescent="0.3">
      <c r="A100" s="5">
        <v>158.10564102564101</v>
      </c>
      <c r="B100" s="5">
        <v>99</v>
      </c>
      <c r="C100" s="2">
        <f>SUM($A$2:A100)/B100</f>
        <v>162.98908158508112</v>
      </c>
      <c r="D100" s="2">
        <f t="shared" si="9"/>
        <v>0.82138886131791666</v>
      </c>
      <c r="E100" s="2">
        <f t="shared" si="5"/>
        <v>0.83164258305162453</v>
      </c>
      <c r="F100" s="2">
        <f t="shared" si="6"/>
        <v>162.15743900202949</v>
      </c>
      <c r="G100" s="2">
        <f t="shared" si="7"/>
        <v>163.82072416813276</v>
      </c>
      <c r="H100" s="2">
        <f t="shared" si="8"/>
        <v>23.84799169758481</v>
      </c>
      <c r="I100">
        <f>SQRT(SUM($H$2:H100)/B100)</f>
        <v>4.1697530509726466</v>
      </c>
    </row>
    <row r="101" spans="1:9" x14ac:dyDescent="0.3">
      <c r="A101" s="5">
        <v>159.883076923076</v>
      </c>
      <c r="B101" s="5">
        <v>100</v>
      </c>
      <c r="C101" s="2">
        <f>SUM($A$2:A101)/B101</f>
        <v>162.95802153846108</v>
      </c>
      <c r="D101" s="2">
        <f t="shared" si="9"/>
        <v>0.81540534599898451</v>
      </c>
      <c r="E101" s="2">
        <f t="shared" si="5"/>
        <v>0.8254801581353941</v>
      </c>
      <c r="F101" s="2">
        <f t="shared" si="6"/>
        <v>162.13254138032568</v>
      </c>
      <c r="G101" s="2">
        <f t="shared" si="7"/>
        <v>163.78350169659649</v>
      </c>
      <c r="H101" s="2">
        <f t="shared" si="8"/>
        <v>9.4552843876856869</v>
      </c>
      <c r="I101">
        <f>SQRT(SUM($H$2:H101)/B101)</f>
        <v>4.1602313571376763</v>
      </c>
    </row>
    <row r="102" spans="1:9" x14ac:dyDescent="0.3">
      <c r="A102" s="2"/>
      <c r="B102" s="2"/>
      <c r="C102" s="2"/>
      <c r="D102" s="2"/>
      <c r="E102" s="2"/>
      <c r="F102" s="2"/>
      <c r="G102" s="2"/>
      <c r="H102" s="2"/>
    </row>
    <row r="103" spans="1:9" x14ac:dyDescent="0.3">
      <c r="A103" s="2"/>
      <c r="B103" s="2"/>
      <c r="C103" s="2"/>
      <c r="D103" s="2"/>
      <c r="E103" s="2"/>
      <c r="F103" s="2"/>
      <c r="G103" s="2"/>
      <c r="H103" s="2"/>
    </row>
    <row r="104" spans="1:9" x14ac:dyDescent="0.3">
      <c r="A104" s="2"/>
      <c r="B104" s="2"/>
      <c r="C104" s="2"/>
      <c r="D104" s="2"/>
      <c r="E104" s="2"/>
      <c r="F104" s="2"/>
      <c r="G104" s="2"/>
      <c r="H104" s="2"/>
    </row>
    <row r="105" spans="1:9" x14ac:dyDescent="0.3">
      <c r="A105" s="2"/>
      <c r="B105" s="2"/>
      <c r="C105" s="2"/>
      <c r="D105" s="2"/>
      <c r="E105" s="2"/>
      <c r="F105" s="2"/>
      <c r="G105" s="2"/>
      <c r="H105" s="2"/>
    </row>
    <row r="106" spans="1:9" x14ac:dyDescent="0.3">
      <c r="A106" s="2"/>
      <c r="B106" s="2"/>
      <c r="C106" s="2"/>
      <c r="D106" s="2"/>
      <c r="E106" s="2"/>
      <c r="F106" s="2"/>
      <c r="G106" s="2"/>
      <c r="H106" s="2"/>
    </row>
    <row r="107" spans="1:9" x14ac:dyDescent="0.3">
      <c r="A107" s="2"/>
      <c r="B107" s="2"/>
      <c r="C107" s="2"/>
      <c r="D107" s="2"/>
      <c r="E107" s="2"/>
      <c r="F107" s="2"/>
      <c r="G107" s="2"/>
      <c r="H107" s="2"/>
    </row>
    <row r="108" spans="1:9" x14ac:dyDescent="0.3">
      <c r="A108" s="2"/>
      <c r="B108" s="2"/>
      <c r="C108" s="2"/>
      <c r="D108" s="2"/>
      <c r="E108" s="2"/>
      <c r="F108" s="2"/>
      <c r="G108" s="2"/>
      <c r="H108" s="2"/>
    </row>
    <row r="109" spans="1:9" x14ac:dyDescent="0.3">
      <c r="A109" s="2"/>
      <c r="B109" s="2"/>
      <c r="C109" s="2"/>
      <c r="D109" s="2"/>
      <c r="E109" s="2"/>
      <c r="F109" s="2"/>
      <c r="G109" s="2"/>
      <c r="H109" s="2"/>
    </row>
    <row r="110" spans="1:9" x14ac:dyDescent="0.3">
      <c r="A110" s="2"/>
      <c r="B110" s="2"/>
      <c r="C110" s="2"/>
      <c r="D110" s="2"/>
      <c r="E110" s="2"/>
      <c r="F110" s="2"/>
      <c r="G110" s="2"/>
      <c r="H110" s="2"/>
    </row>
    <row r="111" spans="1:9" x14ac:dyDescent="0.3">
      <c r="A111" s="2"/>
      <c r="B111" s="2"/>
      <c r="C111" s="2"/>
      <c r="D111" s="2"/>
      <c r="E111" s="2"/>
      <c r="F111" s="2"/>
      <c r="G111" s="2"/>
      <c r="H111" s="2"/>
    </row>
    <row r="112" spans="1:9" x14ac:dyDescent="0.3">
      <c r="A112" s="2"/>
      <c r="B112" s="2"/>
      <c r="C112" s="2"/>
      <c r="D112" s="2"/>
      <c r="E112" s="2"/>
      <c r="F112" s="2"/>
      <c r="G112" s="2"/>
      <c r="H112" s="2"/>
    </row>
    <row r="113" spans="1:8" x14ac:dyDescent="0.3">
      <c r="A113" s="2"/>
      <c r="B113" s="2"/>
      <c r="C113" s="2"/>
      <c r="D113" s="2"/>
      <c r="E113" s="2"/>
      <c r="F113" s="2"/>
      <c r="G113" s="2"/>
      <c r="H113" s="2"/>
    </row>
    <row r="114" spans="1:8" x14ac:dyDescent="0.3">
      <c r="A114" s="2"/>
      <c r="B114" s="2"/>
      <c r="C114" s="2"/>
      <c r="D114" s="2"/>
      <c r="E114" s="2"/>
      <c r="F114" s="2"/>
      <c r="G114" s="2"/>
      <c r="H114" s="2"/>
    </row>
    <row r="115" spans="1:8" x14ac:dyDescent="0.3">
      <c r="A115" s="2"/>
      <c r="B115" s="2"/>
      <c r="C115" s="2"/>
      <c r="D115" s="2"/>
      <c r="E115" s="2"/>
      <c r="F115" s="2"/>
      <c r="G115" s="2"/>
      <c r="H115" s="2"/>
    </row>
    <row r="116" spans="1:8" x14ac:dyDescent="0.3">
      <c r="A116" s="2"/>
      <c r="B116" s="2"/>
      <c r="C116" s="2"/>
      <c r="D116" s="2"/>
      <c r="E116" s="2"/>
      <c r="F116" s="2"/>
      <c r="G116" s="2"/>
      <c r="H116" s="2"/>
    </row>
    <row r="117" spans="1:8" x14ac:dyDescent="0.3">
      <c r="A117" s="2"/>
      <c r="B117" s="2"/>
      <c r="C117" s="2"/>
      <c r="D117" s="2"/>
      <c r="E117" s="2"/>
      <c r="F117" s="2"/>
      <c r="G117" s="2"/>
      <c r="H117" s="2"/>
    </row>
    <row r="118" spans="1:8" x14ac:dyDescent="0.3">
      <c r="A118" s="2"/>
      <c r="B118" s="2"/>
      <c r="C118" s="2"/>
      <c r="D118" s="2"/>
      <c r="E118" s="2"/>
      <c r="F118" s="2"/>
      <c r="G118" s="2"/>
      <c r="H118" s="2"/>
    </row>
    <row r="119" spans="1:8" x14ac:dyDescent="0.3">
      <c r="A119" s="2"/>
      <c r="B119" s="2"/>
      <c r="C119" s="2"/>
      <c r="D119" s="2"/>
      <c r="E119" s="2"/>
      <c r="F119" s="2"/>
      <c r="G119" s="2"/>
      <c r="H119" s="2"/>
    </row>
    <row r="120" spans="1:8" x14ac:dyDescent="0.3">
      <c r="A120" s="2"/>
      <c r="B120" s="2"/>
      <c r="C120" s="2"/>
      <c r="D120" s="2"/>
      <c r="E120" s="2"/>
      <c r="F120" s="2"/>
      <c r="G120" s="2"/>
      <c r="H120" s="2"/>
    </row>
    <row r="121" spans="1:8" x14ac:dyDescent="0.3">
      <c r="A121" s="2"/>
      <c r="B121" s="2"/>
      <c r="C121" s="2"/>
      <c r="D121" s="2"/>
      <c r="E121" s="2"/>
      <c r="F121" s="2"/>
      <c r="G121" s="2"/>
      <c r="H121" s="2"/>
    </row>
    <row r="122" spans="1:8" x14ac:dyDescent="0.3">
      <c r="A122" s="2"/>
      <c r="B122" s="2"/>
      <c r="C122" s="2"/>
      <c r="D122" s="2"/>
      <c r="E122" s="2"/>
      <c r="F122" s="2"/>
      <c r="G122" s="2"/>
      <c r="H122" s="2"/>
    </row>
    <row r="123" spans="1:8" x14ac:dyDescent="0.3">
      <c r="A123" s="2"/>
      <c r="B123" s="2"/>
      <c r="C123" s="2"/>
      <c r="D123" s="2"/>
      <c r="E123" s="2"/>
      <c r="F123" s="2"/>
      <c r="G123" s="2"/>
      <c r="H123" s="2"/>
    </row>
    <row r="124" spans="1:8" x14ac:dyDescent="0.3">
      <c r="A124" s="2"/>
      <c r="B124" s="2"/>
      <c r="C124" s="2"/>
      <c r="D124" s="2"/>
      <c r="E124" s="2"/>
      <c r="F124" s="2"/>
      <c r="G124" s="2"/>
      <c r="H124" s="2"/>
    </row>
    <row r="125" spans="1:8" x14ac:dyDescent="0.3">
      <c r="A125" s="2"/>
      <c r="B125" s="2"/>
      <c r="C125" s="2"/>
      <c r="D125" s="2"/>
      <c r="E125" s="2"/>
      <c r="F125" s="2"/>
      <c r="G125" s="2"/>
      <c r="H125" s="2"/>
    </row>
    <row r="126" spans="1:8" x14ac:dyDescent="0.3">
      <c r="A126" s="2"/>
      <c r="B126" s="2"/>
      <c r="C126" s="2"/>
      <c r="D126" s="2"/>
      <c r="E126" s="2"/>
      <c r="F126" s="2"/>
      <c r="G126" s="2"/>
      <c r="H126" s="2"/>
    </row>
    <row r="127" spans="1:8" x14ac:dyDescent="0.3">
      <c r="A127" s="2"/>
      <c r="B127" s="2"/>
      <c r="C127" s="2"/>
      <c r="D127" s="2"/>
      <c r="E127" s="2"/>
      <c r="F127" s="2"/>
      <c r="G127" s="2"/>
      <c r="H127" s="2"/>
    </row>
    <row r="128" spans="1:8" x14ac:dyDescent="0.3">
      <c r="A128" s="2"/>
      <c r="B128" s="2"/>
      <c r="C128" s="2"/>
      <c r="D128" s="2"/>
      <c r="E128" s="2"/>
      <c r="F128" s="2"/>
      <c r="G128" s="2"/>
      <c r="H128" s="2"/>
    </row>
    <row r="129" spans="1:8" x14ac:dyDescent="0.3">
      <c r="A129" s="2"/>
      <c r="B129" s="2"/>
      <c r="C129" s="2"/>
      <c r="D129" s="2"/>
      <c r="E129" s="2"/>
      <c r="F129" s="2"/>
      <c r="G129" s="2"/>
      <c r="H129" s="2"/>
    </row>
    <row r="130" spans="1:8" x14ac:dyDescent="0.3">
      <c r="A130" s="2"/>
      <c r="B130" s="2"/>
      <c r="C130" s="2"/>
      <c r="D130" s="2"/>
      <c r="E130" s="2"/>
      <c r="F130" s="2"/>
      <c r="G130" s="2"/>
      <c r="H130" s="2"/>
    </row>
    <row r="131" spans="1:8" x14ac:dyDescent="0.3">
      <c r="A131" s="2"/>
      <c r="B131" s="2"/>
      <c r="C131" s="2"/>
      <c r="D131" s="2"/>
      <c r="E131" s="2"/>
      <c r="F131" s="2"/>
      <c r="G131" s="2"/>
      <c r="H131" s="2"/>
    </row>
    <row r="132" spans="1:8" x14ac:dyDescent="0.3">
      <c r="A132" s="2"/>
      <c r="B132" s="2"/>
      <c r="C132" s="2"/>
      <c r="D132" s="2"/>
      <c r="E132" s="2"/>
      <c r="F132" s="2"/>
      <c r="G132" s="2"/>
      <c r="H132" s="2"/>
    </row>
    <row r="133" spans="1:8" x14ac:dyDescent="0.3">
      <c r="A133" s="2"/>
      <c r="B133" s="2"/>
      <c r="C133" s="2"/>
      <c r="D133" s="2"/>
      <c r="E133" s="2"/>
      <c r="F133" s="2"/>
      <c r="G133" s="2"/>
      <c r="H133" s="2"/>
    </row>
    <row r="134" spans="1:8" x14ac:dyDescent="0.3">
      <c r="A134" s="2"/>
      <c r="B134" s="2"/>
      <c r="C134" s="2"/>
      <c r="D134" s="2"/>
      <c r="E134" s="2"/>
      <c r="F134" s="2"/>
      <c r="G134" s="2"/>
      <c r="H134" s="2"/>
    </row>
    <row r="135" spans="1:8" x14ac:dyDescent="0.3">
      <c r="A135" s="2"/>
      <c r="B135" s="2"/>
      <c r="C135" s="2"/>
      <c r="D135" s="2"/>
      <c r="E135" s="2"/>
      <c r="F135" s="2"/>
      <c r="G135" s="2"/>
      <c r="H135" s="2"/>
    </row>
    <row r="136" spans="1:8" x14ac:dyDescent="0.3">
      <c r="A136" s="2"/>
      <c r="B136" s="2"/>
      <c r="C136" s="2"/>
      <c r="D136" s="2"/>
      <c r="E136" s="2"/>
      <c r="F136" s="2"/>
      <c r="G136" s="2"/>
      <c r="H136" s="2"/>
    </row>
    <row r="137" spans="1:8" x14ac:dyDescent="0.3">
      <c r="A137" s="2"/>
      <c r="B137" s="2"/>
      <c r="C137" s="2"/>
      <c r="D137" s="2"/>
      <c r="E137" s="2"/>
      <c r="F137" s="2"/>
      <c r="G137" s="2"/>
      <c r="H137" s="2"/>
    </row>
    <row r="138" spans="1:8" x14ac:dyDescent="0.3">
      <c r="A138" s="2"/>
      <c r="B138" s="2"/>
      <c r="C138" s="2"/>
      <c r="D138" s="2"/>
      <c r="E138" s="2"/>
      <c r="F138" s="2"/>
      <c r="G138" s="2"/>
      <c r="H138" s="2"/>
    </row>
    <row r="139" spans="1:8" x14ac:dyDescent="0.3">
      <c r="A139" s="2"/>
      <c r="B139" s="2"/>
      <c r="C139" s="2"/>
      <c r="D139" s="2"/>
      <c r="E139" s="2"/>
      <c r="F139" s="2"/>
      <c r="G139" s="2"/>
      <c r="H139" s="2"/>
    </row>
    <row r="140" spans="1:8" x14ac:dyDescent="0.3">
      <c r="A140" s="2"/>
      <c r="B140" s="2"/>
      <c r="C140" s="2"/>
      <c r="D140" s="2"/>
      <c r="E140" s="2"/>
      <c r="F140" s="2"/>
      <c r="G140" s="2"/>
      <c r="H140" s="2"/>
    </row>
    <row r="141" spans="1:8" x14ac:dyDescent="0.3">
      <c r="A141" s="2"/>
      <c r="B141" s="2"/>
      <c r="C141" s="2"/>
      <c r="D141" s="2"/>
      <c r="E141" s="2"/>
      <c r="F141" s="2"/>
      <c r="G141" s="2"/>
      <c r="H141" s="2"/>
    </row>
    <row r="142" spans="1:8" x14ac:dyDescent="0.3">
      <c r="A142" s="2"/>
      <c r="B142" s="2"/>
      <c r="C142" s="2"/>
      <c r="D142" s="2"/>
      <c r="E142" s="2"/>
      <c r="F142" s="2"/>
      <c r="G142" s="2"/>
      <c r="H142" s="2"/>
    </row>
    <row r="143" spans="1:8" x14ac:dyDescent="0.3">
      <c r="A143" s="2"/>
      <c r="B143" s="2"/>
      <c r="C143" s="2"/>
      <c r="D143" s="2"/>
      <c r="E143" s="2"/>
      <c r="F143" s="2"/>
      <c r="G143" s="2"/>
      <c r="H143" s="2"/>
    </row>
    <row r="144" spans="1:8" x14ac:dyDescent="0.3">
      <c r="A144" s="2"/>
      <c r="B144" s="2"/>
      <c r="C144" s="2"/>
      <c r="D144" s="2"/>
      <c r="E144" s="2"/>
      <c r="F144" s="2"/>
      <c r="G144" s="2"/>
      <c r="H144" s="2"/>
    </row>
    <row r="145" spans="1:8" x14ac:dyDescent="0.3">
      <c r="A145" s="2"/>
      <c r="B145" s="2"/>
      <c r="C145" s="2"/>
      <c r="D145" s="2"/>
      <c r="E145" s="2"/>
      <c r="F145" s="2"/>
      <c r="G145" s="2"/>
      <c r="H145" s="2"/>
    </row>
    <row r="146" spans="1:8" x14ac:dyDescent="0.3">
      <c r="A146" s="2"/>
      <c r="B146" s="2"/>
      <c r="C146" s="2"/>
      <c r="D146" s="2"/>
      <c r="E146" s="2"/>
      <c r="F146" s="2"/>
      <c r="G146" s="2"/>
      <c r="H146" s="2"/>
    </row>
    <row r="147" spans="1:8" x14ac:dyDescent="0.3">
      <c r="A147" s="2"/>
      <c r="B147" s="2"/>
      <c r="C147" s="2"/>
      <c r="D147" s="2"/>
      <c r="E147" s="2"/>
      <c r="F147" s="2"/>
      <c r="G147" s="2"/>
      <c r="H147" s="2"/>
    </row>
    <row r="148" spans="1:8" x14ac:dyDescent="0.3">
      <c r="A148" s="2"/>
      <c r="B148" s="2"/>
      <c r="C148" s="2"/>
      <c r="D148" s="2"/>
      <c r="E148" s="2"/>
      <c r="F148" s="2"/>
      <c r="G148" s="2"/>
      <c r="H148" s="2"/>
    </row>
    <row r="149" spans="1:8" x14ac:dyDescent="0.3">
      <c r="A149" s="2"/>
      <c r="B149" s="2"/>
      <c r="C149" s="2"/>
      <c r="D149" s="2"/>
      <c r="E149" s="2"/>
      <c r="F149" s="2"/>
      <c r="G149" s="2"/>
      <c r="H149" s="2"/>
    </row>
    <row r="150" spans="1:8" x14ac:dyDescent="0.3">
      <c r="A150" s="2"/>
      <c r="B150" s="2"/>
      <c r="C150" s="2"/>
      <c r="D150" s="2"/>
      <c r="E150" s="2"/>
      <c r="F150" s="2"/>
      <c r="G150" s="2"/>
      <c r="H150" s="2"/>
    </row>
    <row r="151" spans="1:8" x14ac:dyDescent="0.3">
      <c r="A151" s="2"/>
      <c r="B151" s="2"/>
      <c r="C151" s="2"/>
      <c r="D151" s="2"/>
      <c r="E151" s="2"/>
      <c r="F151" s="2"/>
      <c r="G151" s="2"/>
      <c r="H151" s="2"/>
    </row>
    <row r="152" spans="1:8" x14ac:dyDescent="0.3">
      <c r="A152" s="2"/>
      <c r="B152" s="2"/>
      <c r="C152" s="2"/>
      <c r="D152" s="2"/>
      <c r="E152" s="2"/>
      <c r="F152" s="2"/>
      <c r="G152" s="2"/>
      <c r="H152" s="2"/>
    </row>
    <row r="153" spans="1:8" x14ac:dyDescent="0.3">
      <c r="A153" s="2"/>
      <c r="B153" s="2"/>
      <c r="C153" s="2"/>
      <c r="D153" s="2"/>
      <c r="E153" s="2"/>
      <c r="F153" s="2"/>
      <c r="G153" s="2"/>
      <c r="H153" s="2"/>
    </row>
    <row r="154" spans="1:8" x14ac:dyDescent="0.3">
      <c r="A154" s="2"/>
      <c r="B154" s="2"/>
      <c r="C154" s="2"/>
      <c r="D154" s="2"/>
      <c r="E154" s="2"/>
      <c r="F154" s="2"/>
      <c r="G154" s="2"/>
      <c r="H154" s="2"/>
    </row>
    <row r="155" spans="1:8" x14ac:dyDescent="0.3">
      <c r="A155" s="2"/>
      <c r="B155" s="2"/>
      <c r="C155" s="2"/>
      <c r="D155" s="2"/>
      <c r="E155" s="2"/>
      <c r="F155" s="2"/>
      <c r="G155" s="2"/>
      <c r="H155" s="2"/>
    </row>
    <row r="156" spans="1:8" x14ac:dyDescent="0.3">
      <c r="A156" s="2"/>
      <c r="B156" s="2"/>
      <c r="C156" s="2"/>
      <c r="D156" s="2"/>
      <c r="E156" s="2"/>
      <c r="F156" s="2"/>
      <c r="G156" s="2"/>
      <c r="H156" s="2"/>
    </row>
    <row r="157" spans="1:8" x14ac:dyDescent="0.3">
      <c r="A157" s="2"/>
      <c r="B157" s="2"/>
      <c r="C157" s="2"/>
      <c r="D157" s="2"/>
      <c r="E157" s="2"/>
      <c r="F157" s="2"/>
      <c r="G157" s="2"/>
      <c r="H157" s="2"/>
    </row>
    <row r="158" spans="1:8" x14ac:dyDescent="0.3">
      <c r="A158" s="2"/>
      <c r="B158" s="2"/>
      <c r="C158" s="2"/>
      <c r="D158" s="2"/>
      <c r="E158" s="2"/>
      <c r="F158" s="2"/>
      <c r="G158" s="2"/>
      <c r="H158" s="2"/>
    </row>
    <row r="159" spans="1:8" x14ac:dyDescent="0.3">
      <c r="A159" s="2"/>
      <c r="B159" s="2"/>
      <c r="C159" s="2"/>
      <c r="D159" s="2"/>
      <c r="E159" s="2"/>
      <c r="F159" s="2"/>
      <c r="G159" s="2"/>
      <c r="H159" s="2"/>
    </row>
    <row r="160" spans="1:8" x14ac:dyDescent="0.3">
      <c r="A160" s="2"/>
      <c r="B160" s="2"/>
      <c r="C160" s="2"/>
      <c r="D160" s="2"/>
      <c r="E160" s="2"/>
      <c r="F160" s="2"/>
      <c r="G160" s="2"/>
      <c r="H160" s="2"/>
    </row>
    <row r="161" spans="1:8" x14ac:dyDescent="0.3">
      <c r="A161" s="2"/>
      <c r="B161" s="2"/>
      <c r="C161" s="2"/>
      <c r="D161" s="2"/>
      <c r="E161" s="2"/>
      <c r="F161" s="2"/>
      <c r="G161" s="2"/>
      <c r="H161" s="2"/>
    </row>
    <row r="162" spans="1:8" x14ac:dyDescent="0.3">
      <c r="A162" s="2"/>
      <c r="B162" s="2"/>
      <c r="C162" s="2"/>
      <c r="D162" s="2"/>
      <c r="E162" s="2"/>
      <c r="F162" s="2"/>
      <c r="G162" s="2"/>
      <c r="H162" s="2"/>
    </row>
    <row r="163" spans="1:8" x14ac:dyDescent="0.3">
      <c r="A163" s="2"/>
      <c r="B163" s="2"/>
      <c r="C163" s="2"/>
      <c r="D163" s="2"/>
      <c r="E163" s="2"/>
      <c r="F163" s="2"/>
      <c r="G163" s="2"/>
      <c r="H163" s="2"/>
    </row>
    <row r="164" spans="1:8" x14ac:dyDescent="0.3">
      <c r="A164" s="2"/>
      <c r="B164" s="2"/>
      <c r="C164" s="2"/>
      <c r="D164" s="2"/>
      <c r="E164" s="2"/>
      <c r="F164" s="2"/>
      <c r="G164" s="2"/>
      <c r="H164" s="2"/>
    </row>
    <row r="165" spans="1:8" x14ac:dyDescent="0.3">
      <c r="A165" s="2"/>
      <c r="B165" s="2"/>
      <c r="C165" s="2"/>
      <c r="D165" s="2"/>
      <c r="E165" s="2"/>
      <c r="F165" s="2"/>
      <c r="G165" s="2"/>
      <c r="H165" s="2"/>
    </row>
    <row r="166" spans="1:8" x14ac:dyDescent="0.3">
      <c r="A166" s="2"/>
      <c r="B166" s="2"/>
      <c r="C166" s="2"/>
      <c r="D166" s="2"/>
      <c r="E166" s="2"/>
      <c r="F166" s="2"/>
      <c r="G166" s="2"/>
      <c r="H166" s="2"/>
    </row>
    <row r="167" spans="1:8" x14ac:dyDescent="0.3">
      <c r="A167" s="2"/>
      <c r="B167" s="2"/>
      <c r="C167" s="2"/>
      <c r="D167" s="2"/>
      <c r="E167" s="2"/>
      <c r="F167" s="2"/>
      <c r="G167" s="2"/>
      <c r="H167" s="2"/>
    </row>
    <row r="168" spans="1:8" x14ac:dyDescent="0.3">
      <c r="A168" s="2"/>
      <c r="B168" s="2"/>
      <c r="C168" s="2"/>
      <c r="D168" s="2"/>
      <c r="E168" s="2"/>
      <c r="F168" s="2"/>
      <c r="G168" s="2"/>
      <c r="H168" s="2"/>
    </row>
    <row r="169" spans="1:8" x14ac:dyDescent="0.3">
      <c r="A169" s="2"/>
      <c r="B169" s="2"/>
      <c r="C169" s="2"/>
      <c r="D169" s="2"/>
      <c r="E169" s="2"/>
      <c r="F169" s="2"/>
      <c r="G169" s="2"/>
      <c r="H169" s="2"/>
    </row>
    <row r="170" spans="1:8" x14ac:dyDescent="0.3">
      <c r="A170" s="2"/>
      <c r="B170" s="2"/>
      <c r="C170" s="2"/>
      <c r="D170" s="2"/>
      <c r="E170" s="2"/>
      <c r="F170" s="2"/>
      <c r="G170" s="2"/>
      <c r="H170" s="2"/>
    </row>
    <row r="171" spans="1:8" x14ac:dyDescent="0.3">
      <c r="A171" s="2"/>
      <c r="B171" s="2"/>
      <c r="C171" s="2"/>
      <c r="D171" s="2"/>
      <c r="E171" s="2"/>
      <c r="F171" s="2"/>
      <c r="G171" s="2"/>
      <c r="H171" s="2"/>
    </row>
    <row r="172" spans="1:8" x14ac:dyDescent="0.3">
      <c r="A172" s="2"/>
      <c r="B172" s="2"/>
      <c r="C172" s="2"/>
      <c r="D172" s="2"/>
      <c r="E172" s="2"/>
      <c r="F172" s="2"/>
      <c r="G172" s="2"/>
      <c r="H172" s="2"/>
    </row>
    <row r="173" spans="1:8" x14ac:dyDescent="0.3">
      <c r="A173" s="2"/>
      <c r="B173" s="2"/>
      <c r="C173" s="2"/>
      <c r="D173" s="2"/>
      <c r="E173" s="2"/>
      <c r="F173" s="2"/>
      <c r="G173" s="2"/>
      <c r="H173" s="2"/>
    </row>
    <row r="174" spans="1:8" x14ac:dyDescent="0.3">
      <c r="A174" s="2"/>
      <c r="B174" s="2"/>
      <c r="C174" s="2"/>
      <c r="D174" s="2"/>
      <c r="E174" s="2"/>
      <c r="F174" s="2"/>
      <c r="G174" s="2"/>
      <c r="H174" s="2"/>
    </row>
    <row r="175" spans="1:8" x14ac:dyDescent="0.3">
      <c r="A175" s="2"/>
      <c r="B175" s="2"/>
      <c r="C175" s="2"/>
      <c r="D175" s="2"/>
      <c r="E175" s="2"/>
      <c r="F175" s="2"/>
      <c r="G175" s="2"/>
      <c r="H175" s="2"/>
    </row>
    <row r="176" spans="1:8" x14ac:dyDescent="0.3">
      <c r="A176" s="2"/>
      <c r="B176" s="2"/>
      <c r="C176" s="2"/>
      <c r="D176" s="2"/>
      <c r="E176" s="2"/>
      <c r="F176" s="2"/>
      <c r="G176" s="2"/>
      <c r="H176" s="2"/>
    </row>
    <row r="177" spans="1:8" x14ac:dyDescent="0.3">
      <c r="A177" s="2"/>
      <c r="B177" s="2"/>
      <c r="C177" s="2"/>
      <c r="D177" s="2"/>
      <c r="E177" s="2"/>
      <c r="F177" s="2"/>
      <c r="G177" s="2"/>
      <c r="H177" s="2"/>
    </row>
    <row r="178" spans="1:8" x14ac:dyDescent="0.3">
      <c r="A178" s="2"/>
      <c r="B178" s="2"/>
      <c r="C178" s="2"/>
      <c r="D178" s="2"/>
      <c r="E178" s="2"/>
      <c r="F178" s="2"/>
      <c r="G178" s="2"/>
      <c r="H178" s="2"/>
    </row>
    <row r="179" spans="1:8" x14ac:dyDescent="0.3">
      <c r="A179" s="2"/>
      <c r="B179" s="2"/>
      <c r="C179" s="2"/>
      <c r="D179" s="2"/>
      <c r="E179" s="2"/>
      <c r="F179" s="2"/>
      <c r="G179" s="2"/>
      <c r="H179" s="2"/>
    </row>
    <row r="180" spans="1:8" x14ac:dyDescent="0.3">
      <c r="A180" s="2"/>
      <c r="B180" s="2"/>
      <c r="C180" s="2"/>
      <c r="D180" s="2"/>
      <c r="E180" s="2"/>
      <c r="F180" s="2"/>
      <c r="G180" s="2"/>
      <c r="H180" s="2"/>
    </row>
    <row r="181" spans="1:8" x14ac:dyDescent="0.3">
      <c r="A181" s="2"/>
      <c r="B181" s="2"/>
      <c r="C181" s="2"/>
      <c r="D181" s="2"/>
      <c r="E181" s="2"/>
      <c r="F181" s="2"/>
      <c r="G181" s="2"/>
      <c r="H181" s="2"/>
    </row>
    <row r="182" spans="1:8" x14ac:dyDescent="0.3">
      <c r="A182" s="2"/>
      <c r="B182" s="2"/>
      <c r="C182" s="2"/>
      <c r="D182" s="2"/>
      <c r="E182" s="2"/>
      <c r="F182" s="2"/>
      <c r="G182" s="2"/>
      <c r="H182" s="2"/>
    </row>
    <row r="183" spans="1:8" x14ac:dyDescent="0.3">
      <c r="A183" s="2"/>
      <c r="B183" s="2"/>
      <c r="C183" s="2"/>
      <c r="D183" s="2"/>
      <c r="E183" s="2"/>
      <c r="F183" s="2"/>
      <c r="G183" s="2"/>
      <c r="H183" s="2"/>
    </row>
    <row r="184" spans="1:8" x14ac:dyDescent="0.3">
      <c r="A184" s="2"/>
      <c r="B184" s="2"/>
      <c r="C184" s="2"/>
      <c r="D184" s="2"/>
      <c r="E184" s="2"/>
      <c r="F184" s="2"/>
      <c r="G184" s="2"/>
      <c r="H184" s="2"/>
    </row>
    <row r="185" spans="1:8" x14ac:dyDescent="0.3">
      <c r="A185" s="2"/>
      <c r="B185" s="2"/>
      <c r="C185" s="2"/>
      <c r="D185" s="2"/>
      <c r="E185" s="2"/>
      <c r="F185" s="2"/>
      <c r="G185" s="2"/>
      <c r="H185" s="2"/>
    </row>
    <row r="186" spans="1:8" x14ac:dyDescent="0.3">
      <c r="A186" s="2"/>
      <c r="B186" s="2"/>
      <c r="C186" s="2"/>
      <c r="D186" s="2"/>
      <c r="E186" s="2"/>
      <c r="F186" s="2"/>
      <c r="G186" s="2"/>
      <c r="H186" s="2"/>
    </row>
    <row r="187" spans="1:8" x14ac:dyDescent="0.3">
      <c r="A187" s="2"/>
      <c r="B187" s="2"/>
      <c r="C187" s="2"/>
      <c r="D187" s="2"/>
      <c r="E187" s="2"/>
      <c r="F187" s="2"/>
      <c r="G187" s="2"/>
      <c r="H187" s="2"/>
    </row>
    <row r="188" spans="1:8" x14ac:dyDescent="0.3">
      <c r="A188" s="2"/>
      <c r="B188" s="2"/>
      <c r="C188" s="2"/>
      <c r="D188" s="2"/>
      <c r="E188" s="2"/>
      <c r="F188" s="2"/>
      <c r="G188" s="2"/>
      <c r="H188" s="2"/>
    </row>
    <row r="189" spans="1:8" x14ac:dyDescent="0.3">
      <c r="A189" s="2"/>
      <c r="B189" s="2"/>
      <c r="C189" s="2"/>
      <c r="D189" s="2"/>
      <c r="E189" s="2"/>
      <c r="F189" s="2"/>
      <c r="G189" s="2"/>
      <c r="H189" s="2"/>
    </row>
    <row r="190" spans="1:8" x14ac:dyDescent="0.3">
      <c r="A190" s="2"/>
      <c r="B190" s="2"/>
      <c r="C190" s="2"/>
      <c r="D190" s="2"/>
      <c r="E190" s="2"/>
      <c r="F190" s="2"/>
      <c r="G190" s="2"/>
      <c r="H190" s="2"/>
    </row>
    <row r="191" spans="1:8" x14ac:dyDescent="0.3">
      <c r="A191" s="2"/>
      <c r="B191" s="2"/>
      <c r="C191" s="2"/>
      <c r="D191" s="2"/>
      <c r="E191" s="2"/>
      <c r="F191" s="2"/>
      <c r="G191" s="2"/>
      <c r="H191" s="2"/>
    </row>
    <row r="192" spans="1:8" x14ac:dyDescent="0.3">
      <c r="A192" s="2"/>
      <c r="B192" s="2"/>
      <c r="C192" s="2"/>
      <c r="D192" s="2"/>
      <c r="E192" s="2"/>
      <c r="F192" s="2"/>
      <c r="G192" s="2"/>
      <c r="H192" s="2"/>
    </row>
    <row r="193" spans="1:8" x14ac:dyDescent="0.3">
      <c r="A193" s="2"/>
      <c r="B193" s="2"/>
      <c r="C193" s="2"/>
      <c r="D193" s="2"/>
      <c r="E193" s="2"/>
      <c r="F193" s="2"/>
      <c r="G193" s="2"/>
      <c r="H193" s="2"/>
    </row>
    <row r="194" spans="1:8" x14ac:dyDescent="0.3">
      <c r="A194" s="2"/>
      <c r="B194" s="2"/>
      <c r="C194" s="2"/>
      <c r="D194" s="2"/>
      <c r="E194" s="2"/>
      <c r="F194" s="2"/>
      <c r="G194" s="2"/>
      <c r="H194" s="2"/>
    </row>
    <row r="195" spans="1:8" x14ac:dyDescent="0.3">
      <c r="A195" s="2"/>
      <c r="B195" s="2"/>
      <c r="C195" s="2"/>
      <c r="D195" s="2"/>
      <c r="E195" s="2"/>
      <c r="F195" s="2"/>
      <c r="G195" s="2"/>
      <c r="H195" s="2"/>
    </row>
    <row r="196" spans="1:8" x14ac:dyDescent="0.3">
      <c r="A196" s="2"/>
      <c r="B196" s="2"/>
      <c r="C196" s="2"/>
      <c r="D196" s="2"/>
      <c r="E196" s="2"/>
      <c r="F196" s="2"/>
      <c r="G196" s="2"/>
      <c r="H196" s="2"/>
    </row>
    <row r="197" spans="1:8" x14ac:dyDescent="0.3">
      <c r="A197" s="2"/>
      <c r="B197" s="2"/>
      <c r="C197" s="2"/>
      <c r="D197" s="2"/>
      <c r="E197" s="2"/>
      <c r="F197" s="2"/>
      <c r="G197" s="2"/>
      <c r="H197" s="2"/>
    </row>
    <row r="198" spans="1:8" x14ac:dyDescent="0.3">
      <c r="A198" s="2"/>
      <c r="B198" s="2"/>
      <c r="C198" s="2"/>
      <c r="D198" s="2"/>
      <c r="E198" s="2"/>
      <c r="F198" s="2"/>
      <c r="G198" s="2"/>
      <c r="H198" s="2"/>
    </row>
    <row r="199" spans="1:8" x14ac:dyDescent="0.3">
      <c r="A199" s="2"/>
      <c r="B199" s="2"/>
      <c r="C199" s="2"/>
      <c r="D199" s="2"/>
      <c r="E199" s="2"/>
      <c r="F199" s="2"/>
      <c r="G199" s="2"/>
      <c r="H199" s="2"/>
    </row>
    <row r="200" spans="1:8" x14ac:dyDescent="0.3">
      <c r="A200" s="2"/>
      <c r="B200" s="2"/>
      <c r="C200" s="2"/>
      <c r="D200" s="2"/>
      <c r="E200" s="2"/>
      <c r="F200" s="2"/>
      <c r="G200" s="2"/>
      <c r="H200" s="2"/>
    </row>
    <row r="201" spans="1:8" x14ac:dyDescent="0.3">
      <c r="A201" s="2"/>
      <c r="B201" s="2"/>
      <c r="C201" s="2"/>
      <c r="D201" s="2"/>
      <c r="E201" s="2"/>
      <c r="F201" s="2"/>
      <c r="G201" s="2"/>
      <c r="H201" s="2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1"/>
  <sheetViews>
    <sheetView workbookViewId="0">
      <selection activeCell="N17" sqref="N17"/>
    </sheetView>
  </sheetViews>
  <sheetFormatPr baseColWidth="10" defaultRowHeight="14.4" x14ac:dyDescent="0.3"/>
  <cols>
    <col min="1" max="2" width="10.6640625" bestFit="1" customWidth="1"/>
  </cols>
  <sheetData>
    <row r="1" spans="1:2" x14ac:dyDescent="0.3">
      <c r="A1" s="1" t="s">
        <v>0</v>
      </c>
      <c r="B1" s="1" t="s">
        <v>29</v>
      </c>
    </row>
    <row r="2" spans="1:2" x14ac:dyDescent="0.3">
      <c r="A2" s="2">
        <v>10.99425641025641</v>
      </c>
      <c r="B2" s="5">
        <v>165.789538461538</v>
      </c>
    </row>
    <row r="3" spans="1:2" x14ac:dyDescent="0.3">
      <c r="A3" s="2">
        <v>10.689333333333334</v>
      </c>
      <c r="B3" s="5">
        <v>167.41076923076901</v>
      </c>
    </row>
    <row r="4" spans="1:2" x14ac:dyDescent="0.3">
      <c r="A4" s="2">
        <v>10.794871794871796</v>
      </c>
      <c r="B4" s="5">
        <v>164.53333333333299</v>
      </c>
    </row>
    <row r="5" spans="1:2" x14ac:dyDescent="0.3">
      <c r="A5" s="2">
        <v>10.897641025641025</v>
      </c>
      <c r="B5" s="5">
        <v>163.39353846153799</v>
      </c>
    </row>
    <row r="6" spans="1:2" x14ac:dyDescent="0.3">
      <c r="A6" s="2">
        <v>10.919487179487181</v>
      </c>
      <c r="B6" s="5">
        <v>160.27610256410199</v>
      </c>
    </row>
    <row r="7" spans="1:2" x14ac:dyDescent="0.3">
      <c r="A7" s="2">
        <v>10.839487179487179</v>
      </c>
      <c r="B7" s="5">
        <v>159.270974358974</v>
      </c>
    </row>
    <row r="8" spans="1:2" x14ac:dyDescent="0.3">
      <c r="A8" s="2">
        <v>11.046153846153846</v>
      </c>
      <c r="B8" s="5">
        <v>163.20646153846101</v>
      </c>
    </row>
    <row r="9" spans="1:2" x14ac:dyDescent="0.3">
      <c r="A9" s="2">
        <v>11.231692307692306</v>
      </c>
      <c r="B9" s="5">
        <v>160.70441025641</v>
      </c>
    </row>
    <row r="10" spans="1:2" x14ac:dyDescent="0.3">
      <c r="A10" s="2">
        <v>10.884717948717949</v>
      </c>
      <c r="B10" s="5">
        <v>162.87015384615299</v>
      </c>
    </row>
    <row r="11" spans="1:2" x14ac:dyDescent="0.3">
      <c r="A11" s="2">
        <v>10.902153846153846</v>
      </c>
      <c r="B11" s="5">
        <v>160.09876923076899</v>
      </c>
    </row>
    <row r="12" spans="1:2" x14ac:dyDescent="0.3">
      <c r="A12" s="2">
        <v>10.790666666666667</v>
      </c>
      <c r="B12" s="5">
        <v>164.21466666666601</v>
      </c>
    </row>
    <row r="13" spans="1:2" x14ac:dyDescent="0.3">
      <c r="A13" s="2">
        <v>11.072410256410256</v>
      </c>
      <c r="B13" s="5">
        <v>161.260205128205</v>
      </c>
    </row>
    <row r="14" spans="1:2" x14ac:dyDescent="0.3">
      <c r="A14" s="2">
        <v>11.355794871794872</v>
      </c>
      <c r="B14" s="5">
        <v>155.80051282051201</v>
      </c>
    </row>
    <row r="15" spans="1:2" x14ac:dyDescent="0.3">
      <c r="A15" s="2">
        <v>10.718666666666666</v>
      </c>
      <c r="B15" s="5">
        <v>167.72071794871701</v>
      </c>
    </row>
    <row r="16" spans="1:2" x14ac:dyDescent="0.3">
      <c r="A16" s="2">
        <v>11.134974358974359</v>
      </c>
      <c r="B16" s="5">
        <v>164.099384615384</v>
      </c>
    </row>
    <row r="17" spans="1:2" x14ac:dyDescent="0.3">
      <c r="A17" s="2">
        <v>10.691282051282052</v>
      </c>
      <c r="B17" s="5">
        <v>164.63210256410201</v>
      </c>
    </row>
    <row r="18" spans="1:2" x14ac:dyDescent="0.3">
      <c r="A18" s="2">
        <v>10.999794871794872</v>
      </c>
      <c r="B18" s="5">
        <v>168.47374358974301</v>
      </c>
    </row>
    <row r="19" spans="1:2" x14ac:dyDescent="0.3">
      <c r="A19" s="2">
        <v>10.651897435897435</v>
      </c>
      <c r="B19" s="5">
        <v>168.829641025641</v>
      </c>
    </row>
    <row r="20" spans="1:2" x14ac:dyDescent="0.3">
      <c r="A20" s="2">
        <v>10.694666666666667</v>
      </c>
      <c r="B20" s="5">
        <v>166.442358974358</v>
      </c>
    </row>
    <row r="21" spans="1:2" x14ac:dyDescent="0.3">
      <c r="A21" s="2">
        <v>10.712307692307693</v>
      </c>
      <c r="B21" s="5">
        <v>164.342871794871</v>
      </c>
    </row>
    <row r="22" spans="1:2" x14ac:dyDescent="0.3">
      <c r="A22" s="2">
        <v>10.886769230769231</v>
      </c>
      <c r="B22" s="5">
        <v>163.346564102564</v>
      </c>
    </row>
    <row r="23" spans="1:2" x14ac:dyDescent="0.3">
      <c r="A23" s="2">
        <v>10.909333333333334</v>
      </c>
      <c r="B23" s="5">
        <v>162.58646153846101</v>
      </c>
    </row>
    <row r="24" spans="1:2" x14ac:dyDescent="0.3">
      <c r="A24" s="2">
        <v>10.545435897435897</v>
      </c>
      <c r="B24" s="5">
        <v>161.88082051282001</v>
      </c>
    </row>
    <row r="25" spans="1:2" x14ac:dyDescent="0.3">
      <c r="A25" s="2">
        <v>10.584820512820512</v>
      </c>
      <c r="B25" s="5">
        <v>158.484923076923</v>
      </c>
    </row>
    <row r="26" spans="1:2" x14ac:dyDescent="0.3">
      <c r="A26" s="2">
        <v>10.791282051282053</v>
      </c>
      <c r="B26" s="5">
        <v>165.64</v>
      </c>
    </row>
    <row r="27" spans="1:2" x14ac:dyDescent="0.3">
      <c r="A27" s="2">
        <v>10.889538461538462</v>
      </c>
      <c r="B27" s="5">
        <v>162.35343589743499</v>
      </c>
    </row>
    <row r="28" spans="1:2" x14ac:dyDescent="0.3">
      <c r="A28" s="2">
        <v>11.210871794871794</v>
      </c>
      <c r="B28" s="5">
        <v>157.846461538461</v>
      </c>
    </row>
    <row r="29" spans="1:2" x14ac:dyDescent="0.3">
      <c r="A29" s="2">
        <v>10.755794871794873</v>
      </c>
      <c r="B29" s="5">
        <v>161.81661538461501</v>
      </c>
    </row>
    <row r="30" spans="1:2" x14ac:dyDescent="0.3">
      <c r="A30" s="2">
        <v>10.940820512820514</v>
      </c>
      <c r="B30" s="5">
        <v>162.69569230769201</v>
      </c>
    </row>
    <row r="31" spans="1:2" x14ac:dyDescent="0.3">
      <c r="A31" s="2">
        <v>10.907282051282051</v>
      </c>
      <c r="B31" s="5">
        <v>159.85599999999999</v>
      </c>
    </row>
    <row r="32" spans="1:2" x14ac:dyDescent="0.3">
      <c r="A32" s="2">
        <v>10.659999999999998</v>
      </c>
      <c r="B32" s="5">
        <v>167.73005128205099</v>
      </c>
    </row>
    <row r="33" spans="1:2" x14ac:dyDescent="0.3">
      <c r="A33" s="2">
        <v>11.245333333333335</v>
      </c>
      <c r="B33" s="5">
        <v>159.02841025641001</v>
      </c>
    </row>
    <row r="34" spans="1:2" x14ac:dyDescent="0.3">
      <c r="A34" s="2">
        <v>11.322256410256411</v>
      </c>
      <c r="B34" s="5">
        <v>155.158256410256</v>
      </c>
    </row>
    <row r="35" spans="1:2" x14ac:dyDescent="0.3">
      <c r="A35" s="2">
        <v>11.031487179487179</v>
      </c>
      <c r="B35" s="5">
        <v>164.011794871794</v>
      </c>
    </row>
    <row r="36" spans="1:2" x14ac:dyDescent="0.3">
      <c r="A36" s="2">
        <v>10.874871794871794</v>
      </c>
      <c r="B36" s="5">
        <v>172.95241025640999</v>
      </c>
    </row>
    <row r="37" spans="1:2" x14ac:dyDescent="0.3">
      <c r="A37" s="2">
        <v>10.561743589743589</v>
      </c>
      <c r="B37" s="5">
        <v>162.06492307692301</v>
      </c>
    </row>
    <row r="38" spans="1:2" x14ac:dyDescent="0.3">
      <c r="A38" s="2">
        <v>10.744512820512819</v>
      </c>
      <c r="B38" s="5">
        <v>164.54584615384601</v>
      </c>
    </row>
    <row r="39" spans="1:2" x14ac:dyDescent="0.3">
      <c r="A39" s="2">
        <v>11.389128205128205</v>
      </c>
      <c r="B39" s="5">
        <v>160.28451282051199</v>
      </c>
    </row>
    <row r="40" spans="1:2" x14ac:dyDescent="0.3">
      <c r="A40" s="2">
        <v>10.637128205128205</v>
      </c>
      <c r="B40" s="5">
        <v>162.40358974358901</v>
      </c>
    </row>
    <row r="41" spans="1:2" x14ac:dyDescent="0.3">
      <c r="A41" s="2">
        <v>10.717128205128207</v>
      </c>
      <c r="B41" s="5">
        <v>168.670769230769</v>
      </c>
    </row>
    <row r="42" spans="1:2" x14ac:dyDescent="0.3">
      <c r="A42" s="2">
        <v>10.696205128205129</v>
      </c>
      <c r="B42" s="5">
        <v>157.71794871794799</v>
      </c>
    </row>
    <row r="43" spans="1:2" x14ac:dyDescent="0.3">
      <c r="A43" s="2">
        <v>10.846564102564102</v>
      </c>
      <c r="B43" s="5">
        <v>169.26533333333299</v>
      </c>
    </row>
    <row r="44" spans="1:2" x14ac:dyDescent="0.3">
      <c r="A44" s="2">
        <v>10.802461538461538</v>
      </c>
      <c r="B44" s="5">
        <v>164.14</v>
      </c>
    </row>
    <row r="45" spans="1:2" x14ac:dyDescent="0.3">
      <c r="A45" s="2">
        <v>11.255076923076922</v>
      </c>
      <c r="B45" s="5">
        <v>155.869743589743</v>
      </c>
    </row>
    <row r="46" spans="1:2" x14ac:dyDescent="0.3">
      <c r="A46" s="2">
        <v>10.930153846153846</v>
      </c>
      <c r="B46" s="5">
        <v>168.84246153846101</v>
      </c>
    </row>
    <row r="47" spans="1:2" x14ac:dyDescent="0.3">
      <c r="A47" s="2">
        <v>10.654564102564102</v>
      </c>
      <c r="B47" s="5">
        <v>162.73569230769201</v>
      </c>
    </row>
    <row r="48" spans="1:2" x14ac:dyDescent="0.3">
      <c r="A48" s="2">
        <v>10.683897435897437</v>
      </c>
      <c r="B48" s="5">
        <v>161.49589743589701</v>
      </c>
    </row>
    <row r="49" spans="1:2" x14ac:dyDescent="0.3">
      <c r="A49" s="2">
        <v>10.951282051282051</v>
      </c>
      <c r="B49" s="5">
        <v>158.35979487179401</v>
      </c>
    </row>
    <row r="50" spans="1:2" x14ac:dyDescent="0.3">
      <c r="A50" s="2">
        <v>10.878564102564104</v>
      </c>
      <c r="B50" s="5">
        <v>159.792512820512</v>
      </c>
    </row>
    <row r="51" spans="1:2" x14ac:dyDescent="0.3">
      <c r="A51" s="2">
        <v>11.277230769230769</v>
      </c>
      <c r="B51" s="5">
        <v>156.358358974358</v>
      </c>
    </row>
    <row r="52" spans="1:2" x14ac:dyDescent="0.3">
      <c r="A52" s="2">
        <v>11.039282051282051</v>
      </c>
      <c r="B52" s="5">
        <v>163.47692307692299</v>
      </c>
    </row>
    <row r="53" spans="1:2" x14ac:dyDescent="0.3">
      <c r="A53" s="2">
        <v>10.894564102564102</v>
      </c>
      <c r="B53" s="5">
        <v>159.58102564102501</v>
      </c>
    </row>
    <row r="54" spans="1:2" x14ac:dyDescent="0.3">
      <c r="A54" s="2">
        <v>11.032820512820514</v>
      </c>
      <c r="B54" s="5">
        <v>169.24646153846101</v>
      </c>
    </row>
    <row r="55" spans="1:2" x14ac:dyDescent="0.3">
      <c r="A55" s="2">
        <v>10.755076923076922</v>
      </c>
      <c r="B55" s="5">
        <v>160.71969230769199</v>
      </c>
    </row>
    <row r="56" spans="1:2" x14ac:dyDescent="0.3">
      <c r="A56" s="2">
        <v>10.904820512820512</v>
      </c>
      <c r="B56" s="5">
        <v>162.23661538461499</v>
      </c>
    </row>
    <row r="57" spans="1:2" x14ac:dyDescent="0.3">
      <c r="A57" s="2">
        <v>11.099589743589744</v>
      </c>
      <c r="B57" s="5">
        <v>171.57241025641</v>
      </c>
    </row>
    <row r="58" spans="1:2" x14ac:dyDescent="0.3">
      <c r="A58" s="2">
        <v>10.622153846153847</v>
      </c>
      <c r="B58" s="5">
        <v>170.820717948717</v>
      </c>
    </row>
    <row r="59" spans="1:2" x14ac:dyDescent="0.3">
      <c r="A59" s="2">
        <v>11.147589743589744</v>
      </c>
      <c r="B59" s="5">
        <v>152.72379487179401</v>
      </c>
    </row>
    <row r="60" spans="1:2" x14ac:dyDescent="0.3">
      <c r="A60" s="2">
        <v>10.52902564102564</v>
      </c>
      <c r="B60" s="5">
        <v>167.287076923076</v>
      </c>
    </row>
    <row r="61" spans="1:2" x14ac:dyDescent="0.3">
      <c r="A61" s="2">
        <v>11.083897435897436</v>
      </c>
      <c r="B61" s="5">
        <v>159.532923076923</v>
      </c>
    </row>
    <row r="62" spans="1:2" x14ac:dyDescent="0.3">
      <c r="A62" s="2">
        <v>10.913846153846153</v>
      </c>
      <c r="B62" s="5">
        <v>168.65323076922999</v>
      </c>
    </row>
    <row r="63" spans="1:2" x14ac:dyDescent="0.3">
      <c r="A63" s="2">
        <v>10.911487179487178</v>
      </c>
      <c r="B63" s="5">
        <v>160.68553846153799</v>
      </c>
    </row>
    <row r="64" spans="1:2" x14ac:dyDescent="0.3">
      <c r="A64" s="2">
        <v>11.214461538461538</v>
      </c>
      <c r="B64" s="5">
        <v>164.177435897435</v>
      </c>
    </row>
    <row r="65" spans="1:2" x14ac:dyDescent="0.3">
      <c r="A65" s="2">
        <v>11.104615384615386</v>
      </c>
      <c r="B65" s="5">
        <v>153.66092307692301</v>
      </c>
    </row>
    <row r="66" spans="1:2" x14ac:dyDescent="0.3">
      <c r="A66" s="2">
        <v>11.344923076923077</v>
      </c>
      <c r="B66" s="5">
        <v>159.032923076923</v>
      </c>
    </row>
    <row r="67" spans="1:2" x14ac:dyDescent="0.3">
      <c r="A67" s="2">
        <v>11.078256410256412</v>
      </c>
      <c r="B67" s="5">
        <v>158.43435897435799</v>
      </c>
    </row>
    <row r="68" spans="1:2" x14ac:dyDescent="0.3">
      <c r="A68" s="2">
        <v>10.974974358974359</v>
      </c>
      <c r="B68" s="5">
        <v>164.93866666666599</v>
      </c>
    </row>
    <row r="69" spans="1:2" x14ac:dyDescent="0.3">
      <c r="A69" s="2">
        <v>10.955589743589744</v>
      </c>
      <c r="B69" s="5">
        <v>161.329743589743</v>
      </c>
    </row>
    <row r="70" spans="1:2" x14ac:dyDescent="0.3">
      <c r="A70" s="2">
        <v>11.050051282051284</v>
      </c>
      <c r="B70" s="5">
        <v>159.61076923076899</v>
      </c>
    </row>
    <row r="71" spans="1:2" x14ac:dyDescent="0.3">
      <c r="A71" s="2">
        <v>10.805435897435897</v>
      </c>
      <c r="B71" s="5">
        <v>163.80882051282001</v>
      </c>
    </row>
    <row r="72" spans="1:2" x14ac:dyDescent="0.3">
      <c r="A72" s="2">
        <v>10.561641025641025</v>
      </c>
      <c r="B72" s="5">
        <v>155.144307692307</v>
      </c>
    </row>
    <row r="73" spans="1:2" x14ac:dyDescent="0.3">
      <c r="A73" s="2">
        <v>10.960205128205127</v>
      </c>
      <c r="B73" s="5">
        <v>167.55682051282</v>
      </c>
    </row>
    <row r="74" spans="1:2" x14ac:dyDescent="0.3">
      <c r="A74" s="2">
        <v>10.750051282051283</v>
      </c>
      <c r="B74" s="5">
        <v>168.43569230769199</v>
      </c>
    </row>
    <row r="75" spans="1:2" x14ac:dyDescent="0.3">
      <c r="A75" s="2">
        <v>11.075589743589742</v>
      </c>
      <c r="B75" s="5">
        <v>167.99835897435801</v>
      </c>
    </row>
    <row r="76" spans="1:2" x14ac:dyDescent="0.3">
      <c r="A76" s="2">
        <v>10.822461538461539</v>
      </c>
      <c r="B76" s="5">
        <v>153.58338461538401</v>
      </c>
    </row>
    <row r="77" spans="1:2" x14ac:dyDescent="0.3">
      <c r="A77" s="2">
        <v>11.37476923076923</v>
      </c>
      <c r="B77" s="5">
        <v>166.41702564102499</v>
      </c>
    </row>
    <row r="78" spans="1:2" x14ac:dyDescent="0.3">
      <c r="A78" s="2">
        <v>10.558564102564103</v>
      </c>
      <c r="B78" s="5">
        <v>157.63107692307599</v>
      </c>
    </row>
    <row r="79" spans="1:2" x14ac:dyDescent="0.3">
      <c r="A79" s="2">
        <v>10.644102564102564</v>
      </c>
      <c r="B79" s="5">
        <v>160.49261538461499</v>
      </c>
    </row>
    <row r="80" spans="1:2" x14ac:dyDescent="0.3">
      <c r="A80" s="2">
        <v>10.844102564102563</v>
      </c>
      <c r="B80" s="5">
        <v>166.558769230769</v>
      </c>
    </row>
    <row r="81" spans="1:2" x14ac:dyDescent="0.3">
      <c r="A81" s="2">
        <v>10.767589743589744</v>
      </c>
      <c r="B81" s="5">
        <v>165.310358974358</v>
      </c>
    </row>
    <row r="82" spans="1:2" x14ac:dyDescent="0.3">
      <c r="A82" s="2">
        <v>11.164717948717948</v>
      </c>
      <c r="B82" s="5">
        <v>171.26512820512801</v>
      </c>
    </row>
    <row r="83" spans="1:2" x14ac:dyDescent="0.3">
      <c r="A83" s="2">
        <v>10.761948717948718</v>
      </c>
      <c r="B83" s="5">
        <v>162.21907692307599</v>
      </c>
    </row>
    <row r="84" spans="1:2" x14ac:dyDescent="0.3">
      <c r="A84" s="2">
        <v>10.684923076923077</v>
      </c>
      <c r="B84" s="5">
        <v>166.34523076923</v>
      </c>
    </row>
    <row r="85" spans="1:2" x14ac:dyDescent="0.3">
      <c r="A85" s="2">
        <v>10.854358974358973</v>
      </c>
      <c r="B85" s="5">
        <v>163.54799999999901</v>
      </c>
    </row>
    <row r="86" spans="1:2" x14ac:dyDescent="0.3">
      <c r="A86" s="2">
        <v>10.864717948717947</v>
      </c>
      <c r="B86" s="5">
        <v>166.51364102564099</v>
      </c>
    </row>
    <row r="87" spans="1:2" x14ac:dyDescent="0.3">
      <c r="A87" s="2">
        <v>10.785230769230768</v>
      </c>
      <c r="B87" s="5">
        <v>161.461025641025</v>
      </c>
    </row>
    <row r="88" spans="1:2" x14ac:dyDescent="0.3">
      <c r="A88" s="2">
        <v>11.261128205128205</v>
      </c>
      <c r="B88" s="5">
        <v>165.634256410256</v>
      </c>
    </row>
    <row r="89" spans="1:2" x14ac:dyDescent="0.3">
      <c r="A89" s="2">
        <v>10.897025641025641</v>
      </c>
      <c r="B89" s="5">
        <v>167.22317948717901</v>
      </c>
    </row>
    <row r="90" spans="1:2" x14ac:dyDescent="0.3">
      <c r="A90" s="2">
        <v>10.788512820512821</v>
      </c>
      <c r="B90" s="5">
        <v>165.61046153846101</v>
      </c>
    </row>
    <row r="91" spans="1:2" x14ac:dyDescent="0.3">
      <c r="A91" s="2">
        <v>11.278153846153845</v>
      </c>
      <c r="B91" s="5">
        <v>163.76030769230701</v>
      </c>
    </row>
    <row r="92" spans="1:2" x14ac:dyDescent="0.3">
      <c r="A92" s="2">
        <v>10.696820512820514</v>
      </c>
      <c r="B92" s="5">
        <v>161.44758974358899</v>
      </c>
    </row>
    <row r="93" spans="1:2" x14ac:dyDescent="0.3">
      <c r="A93" s="2">
        <v>10.481538461538461</v>
      </c>
      <c r="B93" s="5">
        <v>161.07825641025599</v>
      </c>
    </row>
    <row r="94" spans="1:2" x14ac:dyDescent="0.3">
      <c r="A94" s="2">
        <v>11.200307692307693</v>
      </c>
      <c r="B94" s="5">
        <v>159.70153846153801</v>
      </c>
    </row>
    <row r="95" spans="1:2" x14ac:dyDescent="0.3">
      <c r="A95" s="2">
        <v>10.868410256410257</v>
      </c>
      <c r="B95" s="5">
        <v>163.65066666666601</v>
      </c>
    </row>
    <row r="96" spans="1:2" x14ac:dyDescent="0.3">
      <c r="A96" s="2">
        <v>10.82102564102564</v>
      </c>
      <c r="B96" s="5">
        <v>163.18</v>
      </c>
    </row>
    <row r="97" spans="1:2" x14ac:dyDescent="0.3">
      <c r="A97" s="2">
        <v>10.847794871794873</v>
      </c>
      <c r="B97" s="5">
        <v>160.78461538461499</v>
      </c>
    </row>
    <row r="98" spans="1:2" x14ac:dyDescent="0.3">
      <c r="A98" s="2">
        <v>10.703692307692307</v>
      </c>
      <c r="B98" s="5">
        <v>163.63702564102499</v>
      </c>
    </row>
    <row r="99" spans="1:2" x14ac:dyDescent="0.3">
      <c r="A99" s="2">
        <v>10.824820512820514</v>
      </c>
      <c r="B99" s="5">
        <v>168.789435897435</v>
      </c>
    </row>
    <row r="100" spans="1:2" x14ac:dyDescent="0.3">
      <c r="A100" s="2">
        <v>10.730871794871796</v>
      </c>
      <c r="B100" s="5">
        <v>158.10564102564101</v>
      </c>
    </row>
    <row r="101" spans="1:2" x14ac:dyDescent="0.3">
      <c r="A101" s="2">
        <v>10.813333333333333</v>
      </c>
      <c r="B101" s="5">
        <v>159.883076923076</v>
      </c>
    </row>
    <row r="102" spans="1:2" x14ac:dyDescent="0.3">
      <c r="A102" s="2"/>
      <c r="B102" s="2"/>
    </row>
    <row r="103" spans="1:2" x14ac:dyDescent="0.3">
      <c r="A103" s="2"/>
      <c r="B103" s="2"/>
    </row>
    <row r="104" spans="1:2" x14ac:dyDescent="0.3">
      <c r="A104" s="2"/>
      <c r="B104" s="2"/>
    </row>
    <row r="105" spans="1:2" x14ac:dyDescent="0.3">
      <c r="A105" s="2"/>
      <c r="B105" s="2"/>
    </row>
    <row r="106" spans="1:2" x14ac:dyDescent="0.3">
      <c r="A106" s="2"/>
      <c r="B106" s="2"/>
    </row>
    <row r="107" spans="1:2" x14ac:dyDescent="0.3">
      <c r="A107" s="2"/>
      <c r="B107" s="2"/>
    </row>
    <row r="108" spans="1:2" x14ac:dyDescent="0.3">
      <c r="A108" s="2"/>
      <c r="B108" s="2"/>
    </row>
    <row r="109" spans="1:2" x14ac:dyDescent="0.3">
      <c r="A109" s="2"/>
      <c r="B109" s="2"/>
    </row>
    <row r="110" spans="1:2" x14ac:dyDescent="0.3">
      <c r="A110" s="2"/>
      <c r="B110" s="2"/>
    </row>
    <row r="111" spans="1:2" x14ac:dyDescent="0.3">
      <c r="A111" s="2"/>
      <c r="B111" s="2"/>
    </row>
    <row r="112" spans="1:2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8 F A A B Q S w M E F A A C A A g A j k 5 P U 9 a i d P q p A A A A + A A A A B I A H A B D b 2 5 m a W c v U G F j a 2 F n Z S 5 4 b W w g o h g A K K A U A A A A A A A A A A A A A A A A A A A A A A A A A A A A h Y / N C o J A G E V f R W b v / F h J y e e 4 C F o l R E G 0 H c Z R h 3 Q M Z 0 z f r U W P 1 C s k l N W u 5 b 2 c C + c + b n d I h r r y r q q 1 u j E x Y p g i T x n Z Z N o U M e p c 7 i 9 R w m E n 5 F k U y h t h Y 6 P B 6 h i V z l 0 i Q v q + x / 0 M N 2 1 B A k o Z O a X b g y x V L X x t r B N G K v R Z Z f 9 X i M P x J c M D H D K 8 Y K s A z 0 M G Z K o h 1 e a L B K M x p k B + S l h 3 l e t a x f P W 3 + y B T B H I + w V / A l B L A w Q U A A I A C A C O T k 9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k 5 P U 1 b X e A 3 0 A g A A 9 Q 8 A A B M A H A B G b 3 J t d W x h c y 9 T Z W N 0 a W 9 u M S 5 t I K I Y A C i g F A A A A A A A A A A A A A A A A A A A A A A A A A A A A O 1 X 7 W 7 a M B T 9 j 8 Q 7 R O k f k C g q 6 T Z p m / j B g K 6 V R s s I 0 6 S W q T L J h V h 1 b O Q P V l b 1 g b b X 6 I v t u g E V B k v S S G j S 1 E g o i T m + 9 5 5 z r p 1 E Q a C p 4 I 6 f n B v v y 6 V y S U V E Q u h I U I Z p 5 T Q d B r p c c v D w h Z E B 4 E h b z e s d E Z g Y u K 6 c U A b 1 t u A a b 1 T F b b 8 b f V E g 1 Q j Y T U S 0 V q M O q B s t Z i P K A 6 K u u Y i J U q M k P N H q X P T s P Z 5 a v n 8 t g s D M i C 1 m i V D 1 Q M 3 d a u 2 q A 4 z G V I N s u j W 3 5 r Q F M z F X T a / m d H k g Q s q n z Y b 3 G m 8 / G 6 H B 1 w s G z a f L + r n g 8 K 1 a S 4 g c u M P F D J w Y p 0 3 o w 0 8 X K Q 3 J G F F D S b i a C B k n 4 S 1 K V R L a t b s 7 N x l t Y H p t 5 2 u 4 1 f c 1 Z z X u b Y z f V 8 s l y n f n W 9 c 5 R u U i t v j n c m / W s R / V u / x Q P / z S o J y Z F L F R T 8 L 3 8 R 5 n n Q I J k c x K c u d q O d 5 i z A 8 I I 1 I 1 t T R F j d x R g H W 1 J y h e O G d c v 3 l V t 8 j E 0 4 i Y y Y R M o Z C r i b 7 7 c r P b H 3 Z 7 / c O j 5 G g s 3 a w L o 1 M 8 e / X 2 f z J N a Z i 1 h e F 6 l 3 P e B 0 Z 5 e C L J 4 7 a 2 t V w v / X B 8 i S R 7 Q H i L y i H E M 5 B E G w n b K z s i 8 V j C c U 5 4 l 8 + p F N x a 6 6 M D 3 V t 0 g Q p 5 K i T 9 g S Y T 5 t 8 s z h i S o 5 z w I H P + h d G h E B K T d u R i b N g 4 T 6 m t O S K m 8 J F Q r n Z S T w W g e M W 4 D j C c j z u M 2 Y 4 5 6 L S H E c i Y M B v a / j D 0 A B h u P H M 4 R T F C q h f b p b a j x n O x O c r e L K Z D F o x O I 4 1 r Y g A T k I C u 9 A X l u p F m 0 z a h X K 3 k f c W u F N + t S n C U E f T c x G O Q F 5 O L x x 0 a N 4 f U 1 s y l 0 b L r 8 2 C X X Z A H u l u L A Q k p V p 2 m x 7 p n O e B / r s Q 8 G d b W e a 4 M 3 j P L L 9 Y 9 K y b F Z l t S R f N 6 B V M i 1 f z 9 m I 2 0 F P L E 8 7 J B m 9 2 X u r 4 s i 1 T A i k B 6 F K z 9 G c v 4 k 1 X 7 E Z k B T N + 1 s f S U S K v C s 5 9 6 6 Y h V n J R U N k h q J V 7 a Z K S R 9 f B J / X 9 T s g y 6 m O z v i L z v c Q f u 6 s W 8 4 l X d l 4 + h P X 8 M r c l 9 / C L 3 f u T + D V B L A Q I t A B Q A A g A I A I 5 O T 1 P W o n T 6 q Q A A A P g A A A A S A A A A A A A A A A A A A A A A A A A A A A B D b 2 5 m a W c v U G F j a 2 F n Z S 5 4 b W x Q S w E C L Q A U A A I A C A C O T k 9 T D 8 r p q 6 Q A A A D p A A A A E w A A A A A A A A A A A A A A A A D 1 A A A A W 0 N v b n R l b n R f V H l w Z X N d L n h t b F B L A Q I t A B Q A A g A I A I 5 O T 1 N W 1 3 g N 9 A I A A P U P A A A T A A A A A A A A A A A A A A A A A O Y B A A B G b 3 J t d W x h c y 9 T Z W N 0 a W 9 u M S 5 t U E s F B g A A A A A D A A M A w g A A A C c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t I A A A A A A A A 6 U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M w V D A 1 O j M y O j U 1 L j A 0 M D M 1 M j l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1 R 5 c G U g b W 9 k a W Z p w 6 k u e 0 N v b H V t b j E s M H 0 m c X V v d D s s J n F 1 b 3 Q 7 U 2 V j d G l v b j E v c m V z d W x 0 c y 9 U e X B l I G 1 v Z G l m a c O p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v V H l w Z S B t b 2 R p Z m n D q S 5 7 Q 2 9 s d W 1 u M S w w f S Z x d W 9 0 O y w m c X V v d D t T Z W N 0 a W 9 u M S 9 y Z X N 1 b H R z L 1 R 5 c G U g b W 9 k a W Z p w 6 k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s e X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b W 9 u d G h s e X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z M F Q w N T o 1 N z o y N i 4 1 M j g 2 N z M w W i I g L z 4 8 R W 5 0 c n k g V H l w Z T 0 i R m l s b E N v b H V t b l R 5 c G V z I i B W Y W x 1 Z T 0 i c 0 F 3 W T 0 i I C 8 + P E V u d H J 5 I F R 5 c G U 9 I k Z p b G x D b 2 x 1 b W 5 O Y W 1 l c y I g V m F s d W U 9 I n N b J n F 1 b 3 Q 7 T W 9 p c y Z x d W 9 0 O y w m c X V v d D t D a G F 1 Z m Z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5 0 a G x 5 c m V z d W x 0 c y 9 U e X B l I G 1 v Z G l m a c O p L n t N b 2 l z L D B 9 J n F 1 b 3 Q 7 L C Z x d W 9 0 O 1 N l Y 3 R p b 2 4 x L 2 1 v b n R o b H l y Z X N 1 b H R z L 1 R 5 c G U g b W 9 k a W Z p w 6 k u e 0 N o Y X V m Z m F n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b 2 5 0 a G x 5 c m V z d W x 0 c y 9 U e X B l I G 1 v Z G l m a c O p L n t N b 2 l z L D B 9 J n F 1 b 3 Q 7 L C Z x d W 9 0 O 1 N l Y 3 R p b 2 4 x L 2 1 v b n R o b H l y Z X N 1 b H R z L 1 R 5 c G U g b W 9 k a W Z p w 6 k u e 0 N o Y X V m Z m F n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u d G h s e X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s e X J l c 3 V s d H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n R o b H l y Z X N 1 b H R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0 1 B U 1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M w V D A 2 O j A 4 O j I w L j c z N T M 2 N j Z a I i A v P j x F b n R y e S B U e X B l P S J G a W x s Q 2 9 s d W 1 u V H l w Z X M i I F Z h b H V l P S J z Q X d Z R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c 3 R l c E N v d W 5 0 J n F 1 b 3 Q 7 L C Z x d W 9 0 O 0 N o M k J s a W 5 k R n J h Y 3 R p b 2 4 m c X V v d D s s J n F 1 b 3 Q 7 W l N k Y l p v b m V N Z W F u Q W l y V G V t c G V y Y X R 1 c m U m c X V v d D s s J n F 1 b 3 Q 7 Q 2 h h b W J y Z T N a b 2 5 l T W V h b k F p c l R l b X B l c m F 0 d X J l J n F 1 b 3 Q 7 L C Z x d W 9 0 O 0 V u d m l y b 2 5 t Z W 5 0 U 2 l 0 Z U V 4 d G V y a W 9 y S G 9 y a X p v b n R h b F N r e U l s b H V t a W 5 h b m N l J n F 1 b 3 Q 7 L C Z x d W 9 0 O 0 V u d m l y b 2 5 t Z W 5 0 U 2 l 0 Z U 9 1 d G R v b 3 J B a X J E c n l i d W x i V G V t c G V y Y X R 1 c m U m c X V v d D s s J n F 1 b 3 Q 7 Q 2 h h b W J y Z T N B d m V y Y W d l R 2 F p b n M m c X V v d D s s J n F 1 b 3 Q 7 W l N k Y k F 2 Z X J h Z 2 V H Y W l u c y Z x d W 9 0 O y w m c X V v d D t D a D J a b 2 5 l T W V h b k F p c l R l b X B l c m F 0 d X J l J n F 1 b 3 Q 7 L C Z x d W 9 0 O 0 V u d m l y b 2 5 t Z W 5 0 U 2 l 0 Z V J h a W 5 T d G F 0 d X M m c X V v d D s s J n F 1 b 3 Q 7 U k R D V G h l c m 1 h b F p v b m V a b 2 5 l Q W l y U m V s Y X R p d m V I d W 1 p Z G l 0 e S Z x d W 9 0 O y w m c X V v d D t a Q 2 g x W m 9 u Z U F p c l J l b G F 0 a X Z l S H V t a W R p d H k m c X V v d D s s J n F 1 b 3 Q 7 W k N o M V p v b m V N Z W F u Q W l y V G V t c G V y Y X R 1 c m U m c X V v d D s s J n F 1 b 3 Q 7 U k R D V G h l c m 1 h b F p v b m V E Y X l s a W d o d G l u Z 1 J l Z m V y Z W 5 j Z V B v a W 5 0 M U l s b H V t a W 5 h b m N l J n F 1 b 3 Q 7 L C Z x d W 9 0 O 1 J E Q 1 R o Z X J t Y W x a b 2 5 l W m 9 u Z U 1 l Y W 5 B a X J U Z W 1 w Z X J h d H V y Z S Z x d W 9 0 O y w m c X V v d D t D a D J X a W 5 k b 3 d T d G F 0 Z T A m c X V v d D s s J n F 1 b 3 Q 7 U k R D V G h l c m 1 h b F p v b m V O d W 1 i Z X J P Z k 9 j Y 3 V w Y W 5 0 c y Z x d W 9 0 O y w m c X V v d D t D a G F t Y n J l M 1 p v b m V B a X J S Z W x h d G l 2 Z U h 1 b W l k a X R 5 J n F 1 b 3 Q 7 L C Z x d W 9 0 O 1 p T Z G J a b 2 5 l Q W l y U m V s Y X R p d m V I d W 1 p Z G l 0 e S Z x d W 9 0 O y w m c X V v d D t D a D J a b 2 5 l Q W l y U m V s Y X R p d m V I d W 1 p Z G l 0 e S Z x d W 9 0 O y w m c X V v d D t S R E N U a G V y b W F s W m 9 u Z V p v b m V N Z W F u U m F k a W F u d F R l b X B l c m F 0 d X J l J n F 1 b 3 Q 7 L C Z x d W 9 0 O 1 p D a D F a b 2 5 l T W V h b l J h Z G l h b n R U Z W 1 w Z X J h d H V y Z S Z x d W 9 0 O y w m c X V v d D t D a G F t Y n J l M 1 p v b m V N Z W F u U m F k a W F u d F R l b X B l c m F 0 d X J l J n F 1 b 3 Q 7 L C Z x d W 9 0 O 1 p T Z G J a b 2 5 l T W V h b l J h Z G l h b n R U Z W 1 w Z X J h d H V y Z S Z x d W 9 0 O y w m c X V v d D t D a D J a b 2 5 l T W V h b l J h Z G l h b n R U Z W 1 w Z X J h d H V y Z S Z x d W 9 0 O y w m c X V v d D t a Q 2 g x R G F 5 b G l n a H R p b m d S Z W Z l c m V u Y 2 V Q b 2 l u d D F J b G x 1 b W l u Y W 5 j Z S Z x d W 9 0 O y w m c X V v d D t D a G F t Y n J l M 0 R h e W x p Z 2 h 0 a W 5 n U m V m Z X J l b m N l U G 9 p b n Q x S W x s d W 1 p b m F u Y 2 U m c X V v d D s s J n F 1 b 3 Q 7 W l N k Y k R h e W x p Z 2 h 0 a W 5 n U m V m Z X J l b m N l U G 9 p b n Q x S W x s d W 1 p b m F u Y 2 U m c X V v d D s s J n F 1 b 3 Q 7 Q 2 g y R G F 5 b G l n a H R p b m d S Z W Z l c m V u Y 2 V Q b 2 l u d D F J b G x 1 b W l u Y W 5 j Z S Z x d W 9 0 O y w m c X V v d D t a Q 2 g x T n V t Y m V y T 2 Z P Y 2 N 1 c G F u d H M m c X V v d D s s J n F 1 b 3 Q 7 Q 2 h h b W J y Z T N O d W 1 i Z X J P Z k 9 j Y 3 V w Y W 5 0 c y Z x d W 9 0 O y w m c X V v d D t a U 2 R i T n V t Y m V y T 2 Z P Y 2 N 1 c G F u d H M m c X V v d D s s J n F 1 b 3 Q 7 Q 2 g y T n V t Y m V y T 2 Z P Y 2 N 1 c G F u d H M m c X V v d D s s J n F 1 b 3 Q 7 U k R D V G h l c m 1 h b F p v b m V X a W 5 k b 3 d T d G F 0 Z T A m c X V v d D s s J n F 1 b 3 Q 7 W k N o M V d p b m R v d 1 N 0 Y X R l M C Z x d W 9 0 O y w m c X V v d D t D a G F t Y n J l M 1 d p b m R v d 1 N 0 Y X R l M C Z x d W 9 0 O y w m c X V v d D t a U 2 R i V 2 l u Z G 9 3 U 3 R h d G U w J n F 1 b 3 Q 7 L C Z x d W 9 0 O 1 J E Q 1 R o Z X J t Y W x a b 2 5 l T G l n a H R T d G F 0 Z S Z x d W 9 0 O y w m c X V v d D t S R E N U a G V y b W F s W m 9 u Z U F 2 Z X J h Z 2 V H Y W l u c y Z x d W 9 0 O y w m c X V v d D t a Q 2 g x T G l n a H R T d G F 0 Z S Z x d W 9 0 O y w m c X V v d D t D a G F t Y n J l M 0 J s a W 5 k R n J h Y 3 R p b 2 4 m c X V v d D s s J n F 1 b 3 Q 7 W l N k Y k J s a W 5 k R n J h Y 3 R p b 2 4 m c X V v d D s s J n F 1 b 3 Q 7 Q 2 h h b W J y Z T N M a W d o d F N 0 Y X R l J n F 1 b 3 Q 7 L C Z x d W 9 0 O 1 p T Z G J M a W d o d F N 0 Y X R l J n F 1 b 3 Q 7 L C Z x d W 9 0 O 0 N o M k x p Z 2 h 0 U 3 R h d G U m c X V v d D s s J n F 1 b 3 Q 7 W k N o M U F 2 Z X J h Z 2 V H Y W l u c y Z x d W 9 0 O y w m c X V v d D t D a D J B d m V y Y W d l R 2 F p b n M m c X V v d D s s J n F 1 b 3 Q 7 U k R D V G h l c m 1 h b F p v b m V C b G l u Z E Z y Y W N 0 a W 9 u J n F 1 b 3 Q 7 L C Z x d W 9 0 O 1 p D a D F C b G l u Z E Z y Y W N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v T U F T U y 9 U e X B l I G 1 v Z G l m a c O p L n t z d G V w Q 2 9 1 b n Q s M H 0 m c X V v d D s s J n F 1 b 3 Q 7 U 2 V j d G l v b j E v T m 9 N Q V N T L 1 R 5 c G U g b W 9 k a W Z p w 6 k u e 0 N o M k J s a W 5 k R n J h Y 3 R p b 2 4 s M X 0 m c X V v d D s s J n F 1 b 3 Q 7 U 2 V j d G l v b j E v T m 9 N Q V N T L 1 R 5 c G U g b W 9 k a W Z p w 6 k u e 1 p T Z G J a b 2 5 l T W V h b k F p c l R l b X B l c m F 0 d X J l L D J 9 J n F 1 b 3 Q 7 L C Z x d W 9 0 O 1 N l Y 3 R p b 2 4 x L 0 5 v T U F T U y 9 U e X B l I G 1 v Z G l m a c O p L n t D a G F t Y n J l M 1 p v b m V N Z W F u Q W l y V G V t c G V y Y X R 1 c m U s M 3 0 m c X V v d D s s J n F 1 b 3 Q 7 U 2 V j d G l v b j E v T m 9 N Q V N T L 1 R 5 c G U g b W 9 k a W Z p w 6 k u e 0 V u d m l y b 2 5 t Z W 5 0 U 2 l 0 Z U V 4 d G V y a W 9 y S G 9 y a X p v b n R h b F N r e U l s b H V t a W 5 h b m N l L D R 9 J n F 1 b 3 Q 7 L C Z x d W 9 0 O 1 N l Y 3 R p b 2 4 x L 0 5 v T U F T U y 9 U e X B l I G 1 v Z G l m a c O p L n t F b n Z p c m 9 u b W V u d F N p d G V P d X R k b 2 9 y Q W l y R H J 5 Y n V s Y l R l b X B l c m F 0 d X J l L D V 9 J n F 1 b 3 Q 7 L C Z x d W 9 0 O 1 N l Y 3 R p b 2 4 x L 0 5 v T U F T U y 9 U e X B l I G 1 v Z G l m a c O p L n t D a G F t Y n J l M 0 F 2 Z X J h Z 2 V H Y W l u c y w 2 f S Z x d W 9 0 O y w m c X V v d D t T Z W N 0 a W 9 u M S 9 O b 0 1 B U 1 M v V H l w Z S B t b 2 R p Z m n D q S 5 7 W l N k Y k F 2 Z X J h Z 2 V H Y W l u c y w 3 f S Z x d W 9 0 O y w m c X V v d D t T Z W N 0 a W 9 u M S 9 O b 0 1 B U 1 M v V H l w Z S B t b 2 R p Z m n D q S 5 7 Q 2 g y W m 9 u Z U 1 l Y W 5 B a X J U Z W 1 w Z X J h d H V y Z S w 4 f S Z x d W 9 0 O y w m c X V v d D t T Z W N 0 a W 9 u M S 9 O b 0 1 B U 1 M v V H l w Z S B t b 2 R p Z m n D q S 5 7 R W 5 2 a X J v b m 1 l b n R T a X R l U m F p b l N 0 Y X R 1 c y w 5 f S Z x d W 9 0 O y w m c X V v d D t T Z W N 0 a W 9 u M S 9 O b 0 1 B U 1 M v V H l w Z S B t b 2 R p Z m n D q S 5 7 U k R D V G h l c m 1 h b F p v b m V a b 2 5 l Q W l y U m V s Y X R p d m V I d W 1 p Z G l 0 e S w x M H 0 m c X V v d D s s J n F 1 b 3 Q 7 U 2 V j d G l v b j E v T m 9 N Q V N T L 1 R 5 c G U g b W 9 k a W Z p w 6 k u e 1 p D a D F a b 2 5 l Q W l y U m V s Y X R p d m V I d W 1 p Z G l 0 e S w x M X 0 m c X V v d D s s J n F 1 b 3 Q 7 U 2 V j d G l v b j E v T m 9 N Q V N T L 1 R 5 c G U g b W 9 k a W Z p w 6 k u e 1 p D a D F a b 2 5 l T W V h b k F p c l R l b X B l c m F 0 d X J l L D E y f S Z x d W 9 0 O y w m c X V v d D t T Z W N 0 a W 9 u M S 9 O b 0 1 B U 1 M v V H l w Z S B t b 2 R p Z m n D q S 5 7 U k R D V G h l c m 1 h b F p v b m V E Y X l s a W d o d G l u Z 1 J l Z m V y Z W 5 j Z V B v a W 5 0 M U l s b H V t a W 5 h b m N l L D E z f S Z x d W 9 0 O y w m c X V v d D t T Z W N 0 a W 9 u M S 9 O b 0 1 B U 1 M v V H l w Z S B t b 2 R p Z m n D q S 5 7 U k R D V G h l c m 1 h b F p v b m V a b 2 5 l T W V h b k F p c l R l b X B l c m F 0 d X J l L D E 0 f S Z x d W 9 0 O y w m c X V v d D t T Z W N 0 a W 9 u M S 9 O b 0 1 B U 1 M v V H l w Z S B t b 2 R p Z m n D q S 5 7 Q 2 g y V 2 l u Z G 9 3 U 3 R h d G U w L D E 1 f S Z x d W 9 0 O y w m c X V v d D t T Z W N 0 a W 9 u M S 9 O b 0 1 B U 1 M v V H l w Z S B t b 2 R p Z m n D q S 5 7 U k R D V G h l c m 1 h b F p v b m V O d W 1 i Z X J P Z k 9 j Y 3 V w Y W 5 0 c y w x N n 0 m c X V v d D s s J n F 1 b 3 Q 7 U 2 V j d G l v b j E v T m 9 N Q V N T L 1 R 5 c G U g b W 9 k a W Z p w 6 k u e 0 N o Y W 1 i c m U z W m 9 u Z U F p c l J l b G F 0 a X Z l S H V t a W R p d H k s M T d 9 J n F 1 b 3 Q 7 L C Z x d W 9 0 O 1 N l Y 3 R p b 2 4 x L 0 5 v T U F T U y 9 U e X B l I G 1 v Z G l m a c O p L n t a U 2 R i W m 9 u Z U F p c l J l b G F 0 a X Z l S H V t a W R p d H k s M T h 9 J n F 1 b 3 Q 7 L C Z x d W 9 0 O 1 N l Y 3 R p b 2 4 x L 0 5 v T U F T U y 9 U e X B l I G 1 v Z G l m a c O p L n t D a D J a b 2 5 l Q W l y U m V s Y X R p d m V I d W 1 p Z G l 0 e S w x O X 0 m c X V v d D s s J n F 1 b 3 Q 7 U 2 V j d G l v b j E v T m 9 N Q V N T L 1 R 5 c G U g b W 9 k a W Z p w 6 k u e 1 J E Q 1 R o Z X J t Y W x a b 2 5 l W m 9 u Z U 1 l Y W 5 S Y W R p Y W 5 0 V G V t c G V y Y X R 1 c m U s M j B 9 J n F 1 b 3 Q 7 L C Z x d W 9 0 O 1 N l Y 3 R p b 2 4 x L 0 5 v T U F T U y 9 U e X B l I G 1 v Z G l m a c O p L n t a Q 2 g x W m 9 u Z U 1 l Y W 5 S Y W R p Y W 5 0 V G V t c G V y Y X R 1 c m U s M j F 9 J n F 1 b 3 Q 7 L C Z x d W 9 0 O 1 N l Y 3 R p b 2 4 x L 0 5 v T U F T U y 9 U e X B l I G 1 v Z G l m a c O p L n t D a G F t Y n J l M 1 p v b m V N Z W F u U m F k a W F u d F R l b X B l c m F 0 d X J l L D I y f S Z x d W 9 0 O y w m c X V v d D t T Z W N 0 a W 9 u M S 9 O b 0 1 B U 1 M v V H l w Z S B t b 2 R p Z m n D q S 5 7 W l N k Y l p v b m V N Z W F u U m F k a W F u d F R l b X B l c m F 0 d X J l L D I z f S Z x d W 9 0 O y w m c X V v d D t T Z W N 0 a W 9 u M S 9 O b 0 1 B U 1 M v V H l w Z S B t b 2 R p Z m n D q S 5 7 Q 2 g y W m 9 u Z U 1 l Y W 5 S Y W R p Y W 5 0 V G V t c G V y Y X R 1 c m U s M j R 9 J n F 1 b 3 Q 7 L C Z x d W 9 0 O 1 N l Y 3 R p b 2 4 x L 0 5 v T U F T U y 9 U e X B l I G 1 v Z G l m a c O p L n t a Q 2 g x R G F 5 b G l n a H R p b m d S Z W Z l c m V u Y 2 V Q b 2 l u d D F J b G x 1 b W l u Y W 5 j Z S w y N X 0 m c X V v d D s s J n F 1 b 3 Q 7 U 2 V j d G l v b j E v T m 9 N Q V N T L 1 R 5 c G U g b W 9 k a W Z p w 6 k u e 0 N o Y W 1 i c m U z R G F 5 b G l n a H R p b m d S Z W Z l c m V u Y 2 V Q b 2 l u d D F J b G x 1 b W l u Y W 5 j Z S w y N n 0 m c X V v d D s s J n F 1 b 3 Q 7 U 2 V j d G l v b j E v T m 9 N Q V N T L 1 R 5 c G U g b W 9 k a W Z p w 6 k u e 1 p T Z G J E Y X l s a W d o d G l u Z 1 J l Z m V y Z W 5 j Z V B v a W 5 0 M U l s b H V t a W 5 h b m N l L D I 3 f S Z x d W 9 0 O y w m c X V v d D t T Z W N 0 a W 9 u M S 9 O b 0 1 B U 1 M v V H l w Z S B t b 2 R p Z m n D q S 5 7 Q 2 g y R G F 5 b G l n a H R p b m d S Z W Z l c m V u Y 2 V Q b 2 l u d D F J b G x 1 b W l u Y W 5 j Z S w y O H 0 m c X V v d D s s J n F 1 b 3 Q 7 U 2 V j d G l v b j E v T m 9 N Q V N T L 1 R 5 c G U g b W 9 k a W Z p w 6 k u e 1 p D a D F O d W 1 i Z X J P Z k 9 j Y 3 V w Y W 5 0 c y w y O X 0 m c X V v d D s s J n F 1 b 3 Q 7 U 2 V j d G l v b j E v T m 9 N Q V N T L 1 R 5 c G U g b W 9 k a W Z p w 6 k u e 0 N o Y W 1 i c m U z T n V t Y m V y T 2 Z P Y 2 N 1 c G F u d H M s M z B 9 J n F 1 b 3 Q 7 L C Z x d W 9 0 O 1 N l Y 3 R p b 2 4 x L 0 5 v T U F T U y 9 U e X B l I G 1 v Z G l m a c O p L n t a U 2 R i T n V t Y m V y T 2 Z P Y 2 N 1 c G F u d H M s M z F 9 J n F 1 b 3 Q 7 L C Z x d W 9 0 O 1 N l Y 3 R p b 2 4 x L 0 5 v T U F T U y 9 U e X B l I G 1 v Z G l m a c O p L n t D a D J O d W 1 i Z X J P Z k 9 j Y 3 V w Y W 5 0 c y w z M n 0 m c X V v d D s s J n F 1 b 3 Q 7 U 2 V j d G l v b j E v T m 9 N Q V N T L 1 R 5 c G U g b W 9 k a W Z p w 6 k u e 1 J E Q 1 R o Z X J t Y W x a b 2 5 l V 2 l u Z G 9 3 U 3 R h d G U w L D M z f S Z x d W 9 0 O y w m c X V v d D t T Z W N 0 a W 9 u M S 9 O b 0 1 B U 1 M v V H l w Z S B t b 2 R p Z m n D q S 5 7 W k N o M V d p b m R v d 1 N 0 Y X R l M C w z N H 0 m c X V v d D s s J n F 1 b 3 Q 7 U 2 V j d G l v b j E v T m 9 N Q V N T L 1 R 5 c G U g b W 9 k a W Z p w 6 k u e 0 N o Y W 1 i c m U z V 2 l u Z G 9 3 U 3 R h d G U w L D M 1 f S Z x d W 9 0 O y w m c X V v d D t T Z W N 0 a W 9 u M S 9 O b 0 1 B U 1 M v V H l w Z S B t b 2 R p Z m n D q S 5 7 W l N k Y l d p b m R v d 1 N 0 Y X R l M C w z N n 0 m c X V v d D s s J n F 1 b 3 Q 7 U 2 V j d G l v b j E v T m 9 N Q V N T L 1 R 5 c G U g b W 9 k a W Z p w 6 k u e 1 J E Q 1 R o Z X J t Y W x a b 2 5 l T G l n a H R T d G F 0 Z S w z N 3 0 m c X V v d D s s J n F 1 b 3 Q 7 U 2 V j d G l v b j E v T m 9 N Q V N T L 1 R 5 c G U g b W 9 k a W Z p w 6 k u e 1 J E Q 1 R o Z X J t Y W x a b 2 5 l Q X Z l c m F n Z U d h a W 5 z L D M 4 f S Z x d W 9 0 O y w m c X V v d D t T Z W N 0 a W 9 u M S 9 O b 0 1 B U 1 M v V H l w Z S B t b 2 R p Z m n D q S 5 7 W k N o M U x p Z 2 h 0 U 3 R h d G U s M z l 9 J n F 1 b 3 Q 7 L C Z x d W 9 0 O 1 N l Y 3 R p b 2 4 x L 0 5 v T U F T U y 9 U e X B l I G 1 v Z G l m a c O p L n t D a G F t Y n J l M 0 J s a W 5 k R n J h Y 3 R p b 2 4 s N D B 9 J n F 1 b 3 Q 7 L C Z x d W 9 0 O 1 N l Y 3 R p b 2 4 x L 0 5 v T U F T U y 9 U e X B l I G 1 v Z G l m a c O p L n t a U 2 R i Q m x p b m R G c m F j d G l v b i w 0 M X 0 m c X V v d D s s J n F 1 b 3 Q 7 U 2 V j d G l v b j E v T m 9 N Q V N T L 1 R 5 c G U g b W 9 k a W Z p w 6 k u e 0 N o Y W 1 i c m U z T G l n a H R T d G F 0 Z S w 0 M n 0 m c X V v d D s s J n F 1 b 3 Q 7 U 2 V j d G l v b j E v T m 9 N Q V N T L 1 R 5 c G U g b W 9 k a W Z p w 6 k u e 1 p T Z G J M a W d o d F N 0 Y X R l L D Q z f S Z x d W 9 0 O y w m c X V v d D t T Z W N 0 a W 9 u M S 9 O b 0 1 B U 1 M v V H l w Z S B t b 2 R p Z m n D q S 5 7 Q 2 g y T G l n a H R T d G F 0 Z S w 0 N H 0 m c X V v d D s s J n F 1 b 3 Q 7 U 2 V j d G l v b j E v T m 9 N Q V N T L 1 R 5 c G U g b W 9 k a W Z p w 6 k u e 1 p D a D F B d m V y Y W d l R 2 F p b n M s N D V 9 J n F 1 b 3 Q 7 L C Z x d W 9 0 O 1 N l Y 3 R p b 2 4 x L 0 5 v T U F T U y 9 U e X B l I G 1 v Z G l m a c O p L n t D a D J B d m V y Y W d l R 2 F p b n M s N D Z 9 J n F 1 b 3 Q 7 L C Z x d W 9 0 O 1 N l Y 3 R p b 2 4 x L 0 5 v T U F T U y 9 U e X B l I G 1 v Z G l m a c O p L n t S R E N U a G V y b W F s W m 9 u Z U J s a W 5 k R n J h Y 3 R p b 2 4 s N D d 9 J n F 1 b 3 Q 7 L C Z x d W 9 0 O 1 N l Y 3 R p b 2 4 x L 0 5 v T U F T U y 9 U e X B l I G 1 v Z G l m a c O p L n t a Q 2 g x Q m x p b m R G c m F j d G l v b i w 0 O H 0 m c X V v d D t d L C Z x d W 9 0 O 0 N v b H V t b k N v d W 5 0 J n F 1 b 3 Q 7 O j Q 5 L C Z x d W 9 0 O 0 t l e U N v b H V t b k 5 h b W V z J n F 1 b 3 Q 7 O l t d L C Z x d W 9 0 O 0 N v b H V t b k l k Z W 5 0 a X R p Z X M m c X V v d D s 6 W y Z x d W 9 0 O 1 N l Y 3 R p b 2 4 x L 0 5 v T U F T U y 9 U e X B l I G 1 v Z G l m a c O p L n t z d G V w Q 2 9 1 b n Q s M H 0 m c X V v d D s s J n F 1 b 3 Q 7 U 2 V j d G l v b j E v T m 9 N Q V N T L 1 R 5 c G U g b W 9 k a W Z p w 6 k u e 0 N o M k J s a W 5 k R n J h Y 3 R p b 2 4 s M X 0 m c X V v d D s s J n F 1 b 3 Q 7 U 2 V j d G l v b j E v T m 9 N Q V N T L 1 R 5 c G U g b W 9 k a W Z p w 6 k u e 1 p T Z G J a b 2 5 l T W V h b k F p c l R l b X B l c m F 0 d X J l L D J 9 J n F 1 b 3 Q 7 L C Z x d W 9 0 O 1 N l Y 3 R p b 2 4 x L 0 5 v T U F T U y 9 U e X B l I G 1 v Z G l m a c O p L n t D a G F t Y n J l M 1 p v b m V N Z W F u Q W l y V G V t c G V y Y X R 1 c m U s M 3 0 m c X V v d D s s J n F 1 b 3 Q 7 U 2 V j d G l v b j E v T m 9 N Q V N T L 1 R 5 c G U g b W 9 k a W Z p w 6 k u e 0 V u d m l y b 2 5 t Z W 5 0 U 2 l 0 Z U V 4 d G V y a W 9 y S G 9 y a X p v b n R h b F N r e U l s b H V t a W 5 h b m N l L D R 9 J n F 1 b 3 Q 7 L C Z x d W 9 0 O 1 N l Y 3 R p b 2 4 x L 0 5 v T U F T U y 9 U e X B l I G 1 v Z G l m a c O p L n t F b n Z p c m 9 u b W V u d F N p d G V P d X R k b 2 9 y Q W l y R H J 5 Y n V s Y l R l b X B l c m F 0 d X J l L D V 9 J n F 1 b 3 Q 7 L C Z x d W 9 0 O 1 N l Y 3 R p b 2 4 x L 0 5 v T U F T U y 9 U e X B l I G 1 v Z G l m a c O p L n t D a G F t Y n J l M 0 F 2 Z X J h Z 2 V H Y W l u c y w 2 f S Z x d W 9 0 O y w m c X V v d D t T Z W N 0 a W 9 u M S 9 O b 0 1 B U 1 M v V H l w Z S B t b 2 R p Z m n D q S 5 7 W l N k Y k F 2 Z X J h Z 2 V H Y W l u c y w 3 f S Z x d W 9 0 O y w m c X V v d D t T Z W N 0 a W 9 u M S 9 O b 0 1 B U 1 M v V H l w Z S B t b 2 R p Z m n D q S 5 7 Q 2 g y W m 9 u Z U 1 l Y W 5 B a X J U Z W 1 w Z X J h d H V y Z S w 4 f S Z x d W 9 0 O y w m c X V v d D t T Z W N 0 a W 9 u M S 9 O b 0 1 B U 1 M v V H l w Z S B t b 2 R p Z m n D q S 5 7 R W 5 2 a X J v b m 1 l b n R T a X R l U m F p b l N 0 Y X R 1 c y w 5 f S Z x d W 9 0 O y w m c X V v d D t T Z W N 0 a W 9 u M S 9 O b 0 1 B U 1 M v V H l w Z S B t b 2 R p Z m n D q S 5 7 U k R D V G h l c m 1 h b F p v b m V a b 2 5 l Q W l y U m V s Y X R p d m V I d W 1 p Z G l 0 e S w x M H 0 m c X V v d D s s J n F 1 b 3 Q 7 U 2 V j d G l v b j E v T m 9 N Q V N T L 1 R 5 c G U g b W 9 k a W Z p w 6 k u e 1 p D a D F a b 2 5 l Q W l y U m V s Y X R p d m V I d W 1 p Z G l 0 e S w x M X 0 m c X V v d D s s J n F 1 b 3 Q 7 U 2 V j d G l v b j E v T m 9 N Q V N T L 1 R 5 c G U g b W 9 k a W Z p w 6 k u e 1 p D a D F a b 2 5 l T W V h b k F p c l R l b X B l c m F 0 d X J l L D E y f S Z x d W 9 0 O y w m c X V v d D t T Z W N 0 a W 9 u M S 9 O b 0 1 B U 1 M v V H l w Z S B t b 2 R p Z m n D q S 5 7 U k R D V G h l c m 1 h b F p v b m V E Y X l s a W d o d G l u Z 1 J l Z m V y Z W 5 j Z V B v a W 5 0 M U l s b H V t a W 5 h b m N l L D E z f S Z x d W 9 0 O y w m c X V v d D t T Z W N 0 a W 9 u M S 9 O b 0 1 B U 1 M v V H l w Z S B t b 2 R p Z m n D q S 5 7 U k R D V G h l c m 1 h b F p v b m V a b 2 5 l T W V h b k F p c l R l b X B l c m F 0 d X J l L D E 0 f S Z x d W 9 0 O y w m c X V v d D t T Z W N 0 a W 9 u M S 9 O b 0 1 B U 1 M v V H l w Z S B t b 2 R p Z m n D q S 5 7 Q 2 g y V 2 l u Z G 9 3 U 3 R h d G U w L D E 1 f S Z x d W 9 0 O y w m c X V v d D t T Z W N 0 a W 9 u M S 9 O b 0 1 B U 1 M v V H l w Z S B t b 2 R p Z m n D q S 5 7 U k R D V G h l c m 1 h b F p v b m V O d W 1 i Z X J P Z k 9 j Y 3 V w Y W 5 0 c y w x N n 0 m c X V v d D s s J n F 1 b 3 Q 7 U 2 V j d G l v b j E v T m 9 N Q V N T L 1 R 5 c G U g b W 9 k a W Z p w 6 k u e 0 N o Y W 1 i c m U z W m 9 u Z U F p c l J l b G F 0 a X Z l S H V t a W R p d H k s M T d 9 J n F 1 b 3 Q 7 L C Z x d W 9 0 O 1 N l Y 3 R p b 2 4 x L 0 5 v T U F T U y 9 U e X B l I G 1 v Z G l m a c O p L n t a U 2 R i W m 9 u Z U F p c l J l b G F 0 a X Z l S H V t a W R p d H k s M T h 9 J n F 1 b 3 Q 7 L C Z x d W 9 0 O 1 N l Y 3 R p b 2 4 x L 0 5 v T U F T U y 9 U e X B l I G 1 v Z G l m a c O p L n t D a D J a b 2 5 l Q W l y U m V s Y X R p d m V I d W 1 p Z G l 0 e S w x O X 0 m c X V v d D s s J n F 1 b 3 Q 7 U 2 V j d G l v b j E v T m 9 N Q V N T L 1 R 5 c G U g b W 9 k a W Z p w 6 k u e 1 J E Q 1 R o Z X J t Y W x a b 2 5 l W m 9 u Z U 1 l Y W 5 S Y W R p Y W 5 0 V G V t c G V y Y X R 1 c m U s M j B 9 J n F 1 b 3 Q 7 L C Z x d W 9 0 O 1 N l Y 3 R p b 2 4 x L 0 5 v T U F T U y 9 U e X B l I G 1 v Z G l m a c O p L n t a Q 2 g x W m 9 u Z U 1 l Y W 5 S Y W R p Y W 5 0 V G V t c G V y Y X R 1 c m U s M j F 9 J n F 1 b 3 Q 7 L C Z x d W 9 0 O 1 N l Y 3 R p b 2 4 x L 0 5 v T U F T U y 9 U e X B l I G 1 v Z G l m a c O p L n t D a G F t Y n J l M 1 p v b m V N Z W F u U m F k a W F u d F R l b X B l c m F 0 d X J l L D I y f S Z x d W 9 0 O y w m c X V v d D t T Z W N 0 a W 9 u M S 9 O b 0 1 B U 1 M v V H l w Z S B t b 2 R p Z m n D q S 5 7 W l N k Y l p v b m V N Z W F u U m F k a W F u d F R l b X B l c m F 0 d X J l L D I z f S Z x d W 9 0 O y w m c X V v d D t T Z W N 0 a W 9 u M S 9 O b 0 1 B U 1 M v V H l w Z S B t b 2 R p Z m n D q S 5 7 Q 2 g y W m 9 u Z U 1 l Y W 5 S Y W R p Y W 5 0 V G V t c G V y Y X R 1 c m U s M j R 9 J n F 1 b 3 Q 7 L C Z x d W 9 0 O 1 N l Y 3 R p b 2 4 x L 0 5 v T U F T U y 9 U e X B l I G 1 v Z G l m a c O p L n t a Q 2 g x R G F 5 b G l n a H R p b m d S Z W Z l c m V u Y 2 V Q b 2 l u d D F J b G x 1 b W l u Y W 5 j Z S w y N X 0 m c X V v d D s s J n F 1 b 3 Q 7 U 2 V j d G l v b j E v T m 9 N Q V N T L 1 R 5 c G U g b W 9 k a W Z p w 6 k u e 0 N o Y W 1 i c m U z R G F 5 b G l n a H R p b m d S Z W Z l c m V u Y 2 V Q b 2 l u d D F J b G x 1 b W l u Y W 5 j Z S w y N n 0 m c X V v d D s s J n F 1 b 3 Q 7 U 2 V j d G l v b j E v T m 9 N Q V N T L 1 R 5 c G U g b W 9 k a W Z p w 6 k u e 1 p T Z G J E Y X l s a W d o d G l u Z 1 J l Z m V y Z W 5 j Z V B v a W 5 0 M U l s b H V t a W 5 h b m N l L D I 3 f S Z x d W 9 0 O y w m c X V v d D t T Z W N 0 a W 9 u M S 9 O b 0 1 B U 1 M v V H l w Z S B t b 2 R p Z m n D q S 5 7 Q 2 g y R G F 5 b G l n a H R p b m d S Z W Z l c m V u Y 2 V Q b 2 l u d D F J b G x 1 b W l u Y W 5 j Z S w y O H 0 m c X V v d D s s J n F 1 b 3 Q 7 U 2 V j d G l v b j E v T m 9 N Q V N T L 1 R 5 c G U g b W 9 k a W Z p w 6 k u e 1 p D a D F O d W 1 i Z X J P Z k 9 j Y 3 V w Y W 5 0 c y w y O X 0 m c X V v d D s s J n F 1 b 3 Q 7 U 2 V j d G l v b j E v T m 9 N Q V N T L 1 R 5 c G U g b W 9 k a W Z p w 6 k u e 0 N o Y W 1 i c m U z T n V t Y m V y T 2 Z P Y 2 N 1 c G F u d H M s M z B 9 J n F 1 b 3 Q 7 L C Z x d W 9 0 O 1 N l Y 3 R p b 2 4 x L 0 5 v T U F T U y 9 U e X B l I G 1 v Z G l m a c O p L n t a U 2 R i T n V t Y m V y T 2 Z P Y 2 N 1 c G F u d H M s M z F 9 J n F 1 b 3 Q 7 L C Z x d W 9 0 O 1 N l Y 3 R p b 2 4 x L 0 5 v T U F T U y 9 U e X B l I G 1 v Z G l m a c O p L n t D a D J O d W 1 i Z X J P Z k 9 j Y 3 V w Y W 5 0 c y w z M n 0 m c X V v d D s s J n F 1 b 3 Q 7 U 2 V j d G l v b j E v T m 9 N Q V N T L 1 R 5 c G U g b W 9 k a W Z p w 6 k u e 1 J E Q 1 R o Z X J t Y W x a b 2 5 l V 2 l u Z G 9 3 U 3 R h d G U w L D M z f S Z x d W 9 0 O y w m c X V v d D t T Z W N 0 a W 9 u M S 9 O b 0 1 B U 1 M v V H l w Z S B t b 2 R p Z m n D q S 5 7 W k N o M V d p b m R v d 1 N 0 Y X R l M C w z N H 0 m c X V v d D s s J n F 1 b 3 Q 7 U 2 V j d G l v b j E v T m 9 N Q V N T L 1 R 5 c G U g b W 9 k a W Z p w 6 k u e 0 N o Y W 1 i c m U z V 2 l u Z G 9 3 U 3 R h d G U w L D M 1 f S Z x d W 9 0 O y w m c X V v d D t T Z W N 0 a W 9 u M S 9 O b 0 1 B U 1 M v V H l w Z S B t b 2 R p Z m n D q S 5 7 W l N k Y l d p b m R v d 1 N 0 Y X R l M C w z N n 0 m c X V v d D s s J n F 1 b 3 Q 7 U 2 V j d G l v b j E v T m 9 N Q V N T L 1 R 5 c G U g b W 9 k a W Z p w 6 k u e 1 J E Q 1 R o Z X J t Y W x a b 2 5 l T G l n a H R T d G F 0 Z S w z N 3 0 m c X V v d D s s J n F 1 b 3 Q 7 U 2 V j d G l v b j E v T m 9 N Q V N T L 1 R 5 c G U g b W 9 k a W Z p w 6 k u e 1 J E Q 1 R o Z X J t Y W x a b 2 5 l Q X Z l c m F n Z U d h a W 5 z L D M 4 f S Z x d W 9 0 O y w m c X V v d D t T Z W N 0 a W 9 u M S 9 O b 0 1 B U 1 M v V H l w Z S B t b 2 R p Z m n D q S 5 7 W k N o M U x p Z 2 h 0 U 3 R h d G U s M z l 9 J n F 1 b 3 Q 7 L C Z x d W 9 0 O 1 N l Y 3 R p b 2 4 x L 0 5 v T U F T U y 9 U e X B l I G 1 v Z G l m a c O p L n t D a G F t Y n J l M 0 J s a W 5 k R n J h Y 3 R p b 2 4 s N D B 9 J n F 1 b 3 Q 7 L C Z x d W 9 0 O 1 N l Y 3 R p b 2 4 x L 0 5 v T U F T U y 9 U e X B l I G 1 v Z G l m a c O p L n t a U 2 R i Q m x p b m R G c m F j d G l v b i w 0 M X 0 m c X V v d D s s J n F 1 b 3 Q 7 U 2 V j d G l v b j E v T m 9 N Q V N T L 1 R 5 c G U g b W 9 k a W Z p w 6 k u e 0 N o Y W 1 i c m U z T G l n a H R T d G F 0 Z S w 0 M n 0 m c X V v d D s s J n F 1 b 3 Q 7 U 2 V j d G l v b j E v T m 9 N Q V N T L 1 R 5 c G U g b W 9 k a W Z p w 6 k u e 1 p T Z G J M a W d o d F N 0 Y X R l L D Q z f S Z x d W 9 0 O y w m c X V v d D t T Z W N 0 a W 9 u M S 9 O b 0 1 B U 1 M v V H l w Z S B t b 2 R p Z m n D q S 5 7 Q 2 g y T G l n a H R T d G F 0 Z S w 0 N H 0 m c X V v d D s s J n F 1 b 3 Q 7 U 2 V j d G l v b j E v T m 9 N Q V N T L 1 R 5 c G U g b W 9 k a W Z p w 6 k u e 1 p D a D F B d m V y Y W d l R 2 F p b n M s N D V 9 J n F 1 b 3 Q 7 L C Z x d W 9 0 O 1 N l Y 3 R p b 2 4 x L 0 5 v T U F T U y 9 U e X B l I G 1 v Z G l m a c O p L n t D a D J B d m V y Y W d l R 2 F p b n M s N D Z 9 J n F 1 b 3 Q 7 L C Z x d W 9 0 O 1 N l Y 3 R p b 2 4 x L 0 5 v T U F T U y 9 U e X B l I G 1 v Z G l m a c O p L n t S R E N U a G V y b W F s W m 9 u Z U J s a W 5 k R n J h Y 3 R p b 2 4 s N D d 9 J n F 1 b 3 Q 7 L C Z x d W 9 0 O 1 N l Y 3 R p b 2 4 x L 0 5 v T U F T U y 9 U e X B l I G 1 v Z G l m a c O p L n t a Q 2 g x Q m x p b m R G c m F j d G l v b i w 0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v T U F T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0 1 B U 1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T U F T U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z B U M T U 6 M j Y 6 M z k u M T c 4 M j M 3 N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I p L 1 R 5 c G U g b W 9 k a W Z p w 6 k u e 0 N v b H V t b j E s M H 0 m c X V v d D s s J n F 1 b 3 Q 7 U 2 V j d G l v b j E v c m V z d W x 0 c y A o M i k v V H l w Z S B t b 2 R p Z m n D q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I C g y K S 9 U e X B l I G 1 v Z G l m a c O p L n t D b 2 x 1 b W 4 x L D B 9 J n F 1 b 3 Q 7 L C Z x d W 9 0 O 1 N l Y 3 R p b 2 4 x L 3 J l c 3 V s d H M g K D I p L 1 R 5 c G U g b W 9 k a W Z p w 6 k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M w V D E 1 O j I 2 O j M 5 L j E 3 O D I z N z R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M j A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y K S 9 U e X B l I G 1 v Z G l m a c O p L n t D b 2 x 1 b W 4 x L D B 9 J n F 1 b 3 Q 7 L C Z x d W 9 0 O 1 N l Y 3 R p b 2 4 x L 3 J l c 3 V s d H M g K D I p L 1 R 5 c G U g b W 9 k a W Z p w 6 k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y A o M i k v V H l w Z S B t b 2 R p Z m n D q S 5 7 Q 2 9 s d W 1 u M S w w f S Z x d W 9 0 O y w m c X V v d D t T Z W N 0 a W 9 u M S 9 y Z X N 1 b H R z I C g y K S 9 U e X B l I G 1 v Z G l m a c O p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b u 1 u g 3 b a D S J u J 4 Z + y K Q r V A A A A A A I A A A A A A A N m A A D A A A A A E A A A A N I x Q b I T s e + 8 U 4 7 3 P z j j 0 g 4 A A A A A B I A A A K A A A A A Q A A A A c Q j 3 W j P w J f p f Z O + E s R m u n 1 A A A A D m D / u v W j t F 4 w q 6 e k T f U 0 H J 8 2 c R q y p 5 m O p P P D l l R E F J K q E R A D D L Q t 7 S b J 2 T I X P Z m 1 t 9 0 F / n b t r 7 9 T w S 8 v P q d H 2 i K X A w W l 0 s c R 0 6 u Q A r 0 i D T X h Q A A A A q h e h a + u B l c 8 Q P z i h X / s R / 7 E B V b A = = < / D a t a M a s h u p > 
</file>

<file path=customXml/itemProps1.xml><?xml version="1.0" encoding="utf-8"?>
<ds:datastoreItem xmlns:ds="http://schemas.openxmlformats.org/officeDocument/2006/customXml" ds:itemID="{58592559-01E9-4A86-8980-7B7DBB0E9E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monthly</vt:lpstr>
      <vt:lpstr>chauffageconvergence (15102021)</vt:lpstr>
      <vt:lpstr>confortconvergence (15102021)</vt:lpstr>
      <vt:lpstr> annuel boxplots (15102021)</vt:lpstr>
    </vt:vector>
  </TitlesOfParts>
  <Company>USMB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Sekaina El-Khattabi</dc:creator>
  <cp:lastModifiedBy>Sekaina El-Khattabi</cp:lastModifiedBy>
  <dcterms:created xsi:type="dcterms:W3CDTF">2020-10-30T05:32:26Z</dcterms:created>
  <dcterms:modified xsi:type="dcterms:W3CDTF">2021-11-03T09:56:45Z</dcterms:modified>
</cp:coreProperties>
</file>