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defaultThemeVersion="166925"/>
  <mc:AlternateContent xmlns:mc="http://schemas.openxmlformats.org/markup-compatibility/2006">
    <mc:Choice Requires="x15">
      <x15ac:absPath xmlns:x15ac="http://schemas.microsoft.com/office/spreadsheetml/2010/11/ac" url="C:\Users\elkhatts\Desktop\analyse-resultats\analyse\"/>
    </mc:Choice>
  </mc:AlternateContent>
  <xr:revisionPtr revIDLastSave="0" documentId="13_ncr:1_{32F98906-9732-4B1A-BED0-444274B651D3}" xr6:coauthVersionLast="36" xr6:coauthVersionMax="36" xr10:uidLastSave="{00000000-0000-0000-0000-000000000000}"/>
  <bookViews>
    <workbookView xWindow="0" yWindow="0" windowWidth="28800" windowHeight="13596" firstSheet="1" activeTab="3" xr2:uid="{00000000-000D-0000-FFFF-FFFF00000000}"/>
  </bookViews>
  <sheets>
    <sheet name="solutions optimisation" sheetId="1" r:id="rId1"/>
    <sheet name="hierarchie_nomass" sheetId="5" r:id="rId2"/>
    <sheet name="hierarchie_deter" sheetId="6" r:id="rId3"/>
    <sheet name="améliorer REf" sheetId="7" r:id="rId4"/>
    <sheet name="parametres_optimaux" sheetId="4" r:id="rId5"/>
    <sheet name="description batiment" sheetId="3" r:id="rId6"/>
    <sheet name="NsolPareto" sheetId="8" r:id="rId7"/>
  </sheets>
  <definedNames>
    <definedName name="_xlchart.v1.0" hidden="1">parametres_optimaux!$F$1</definedName>
    <definedName name="_xlchart.v1.1" hidden="1">parametres_optimaux!$F$2:$F$313</definedName>
    <definedName name="_xlchart.v1.2" hidden="1">parametres_optimaux!$K$1</definedName>
    <definedName name="_xlchart.v1.3" hidden="1">parametres_optimaux!$K$2:$K$226</definedName>
  </definedNames>
  <calcPr calcId="17902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 i="7" l="1"/>
  <c r="I15" i="7"/>
  <c r="I16" i="7"/>
  <c r="I13" i="7"/>
  <c r="I8" i="7"/>
  <c r="I9" i="7"/>
  <c r="I10" i="7"/>
  <c r="I4" i="7"/>
  <c r="I5" i="7"/>
  <c r="I6" i="7"/>
  <c r="I3" i="7"/>
  <c r="M15" i="7" l="1"/>
  <c r="P93" i="8" l="1"/>
  <c r="P91" i="8"/>
  <c r="P87" i="8"/>
  <c r="P88" i="8"/>
  <c r="P89" i="8"/>
  <c r="P92" i="8"/>
  <c r="P90" i="8"/>
  <c r="K14" i="7" l="1"/>
  <c r="K15" i="7"/>
  <c r="K16" i="7"/>
  <c r="K13" i="7"/>
  <c r="G14" i="7"/>
  <c r="G15" i="7"/>
  <c r="G16" i="7"/>
  <c r="G13" i="7"/>
  <c r="E15" i="7"/>
  <c r="D16" i="7"/>
  <c r="E16" i="7" s="1"/>
  <c r="D15" i="7"/>
  <c r="D14" i="7"/>
  <c r="E14" i="7" s="1"/>
  <c r="D13" i="7"/>
  <c r="E13" i="7" s="1"/>
  <c r="K9" i="7"/>
  <c r="K10" i="7"/>
  <c r="K8" i="7"/>
  <c r="E9" i="7"/>
  <c r="G9" i="7"/>
  <c r="G10" i="7"/>
  <c r="G8" i="7"/>
  <c r="D9" i="7"/>
  <c r="D10" i="7"/>
  <c r="E10" i="7" s="1"/>
  <c r="D8" i="7"/>
  <c r="E8" i="7" s="1"/>
  <c r="D3" i="7"/>
  <c r="E3" i="7"/>
  <c r="K4" i="7"/>
  <c r="K5" i="7"/>
  <c r="K6" i="7"/>
  <c r="K3" i="7"/>
  <c r="G3" i="7"/>
  <c r="G4" i="7"/>
  <c r="G5" i="7"/>
  <c r="G6" i="7"/>
  <c r="D4" i="7"/>
  <c r="E4" i="7" s="1"/>
  <c r="D5" i="7"/>
  <c r="E5" i="7" s="1"/>
  <c r="D6" i="7"/>
  <c r="E6" i="7" s="1"/>
  <c r="AC25" i="4" l="1" a="1"/>
  <c r="AC25" i="4" s="1"/>
  <c r="AC18" i="4" a="1"/>
  <c r="AC18" i="4" s="1"/>
  <c r="AC11" i="4" a="1"/>
  <c r="AC11" i="4" s="1"/>
  <c r="AC4" i="4" a="1"/>
  <c r="AC6" i="4" s="1"/>
  <c r="AC22" i="4" l="1"/>
  <c r="AD22" i="4" s="1"/>
  <c r="AC28" i="4"/>
  <c r="AC27" i="4"/>
  <c r="AC26" i="4"/>
  <c r="AC21" i="4"/>
  <c r="AC20" i="4"/>
  <c r="AC19" i="4"/>
  <c r="AC15" i="4"/>
  <c r="AC14" i="4"/>
  <c r="AC13" i="4"/>
  <c r="AC12" i="4"/>
  <c r="AC5" i="4"/>
  <c r="AC4" i="4"/>
  <c r="AC7" i="4"/>
  <c r="AD18" i="4" l="1"/>
  <c r="AC16" i="4"/>
  <c r="AC8" i="4"/>
  <c r="AD5" i="4" s="1"/>
  <c r="AD21" i="4"/>
  <c r="AD12" i="4"/>
  <c r="AD19" i="4"/>
  <c r="AD20" i="4"/>
  <c r="AC29" i="4"/>
  <c r="AA25" i="4" a="1"/>
  <c r="AA25" i="4" s="1"/>
  <c r="AA18" i="4" a="1"/>
  <c r="AA18" i="4" s="1"/>
  <c r="AA11" i="4" a="1"/>
  <c r="AA11" i="4" s="1"/>
  <c r="AA4" i="4" a="1"/>
  <c r="AA4" i="4" s="1"/>
  <c r="W11" i="4" a="1"/>
  <c r="W11" i="4" s="1"/>
  <c r="W18" i="4" a="1"/>
  <c r="W19" i="4" s="1"/>
  <c r="W25" i="4" a="1"/>
  <c r="W26" i="4" s="1"/>
  <c r="Y25" i="4" a="1"/>
  <c r="Y25" i="4" s="1"/>
  <c r="Y18" i="4" a="1"/>
  <c r="Y18" i="4" s="1"/>
  <c r="Y11" i="4" a="1"/>
  <c r="Y14" i="4" s="1"/>
  <c r="W4" i="4" a="1"/>
  <c r="W4" i="4" s="1"/>
  <c r="Y4" i="4" a="1"/>
  <c r="Y4" i="4" s="1"/>
  <c r="AD6" i="4" l="1"/>
  <c r="AD8" i="4"/>
  <c r="AD7" i="4"/>
  <c r="AD4" i="4"/>
  <c r="AD16" i="4"/>
  <c r="AD11" i="4"/>
  <c r="AD15" i="4"/>
  <c r="AD14" i="4"/>
  <c r="AD13" i="4"/>
  <c r="AD29" i="4"/>
  <c r="AD25" i="4"/>
  <c r="AD28" i="4"/>
  <c r="AD27" i="4"/>
  <c r="AD26" i="4"/>
  <c r="AA28" i="4"/>
  <c r="AA27" i="4"/>
  <c r="AA26" i="4"/>
  <c r="AA21" i="4"/>
  <c r="AA20" i="4"/>
  <c r="AA19" i="4"/>
  <c r="AA15" i="4"/>
  <c r="AA14" i="4"/>
  <c r="AA13" i="4"/>
  <c r="AA12" i="4"/>
  <c r="AA7" i="4"/>
  <c r="AA6" i="4"/>
  <c r="AA5" i="4"/>
  <c r="W15" i="4"/>
  <c r="W14" i="4"/>
  <c r="W13" i="4"/>
  <c r="W12" i="4"/>
  <c r="W20" i="4"/>
  <c r="W18" i="4"/>
  <c r="W21" i="4"/>
  <c r="W25" i="4"/>
  <c r="W27" i="4"/>
  <c r="W28" i="4"/>
  <c r="Y28" i="4"/>
  <c r="Y27" i="4"/>
  <c r="Y26" i="4"/>
  <c r="Y21" i="4"/>
  <c r="Y20" i="4"/>
  <c r="Y19" i="4"/>
  <c r="Y22" i="4" s="1"/>
  <c r="Z18" i="4" s="1"/>
  <c r="Y11" i="4"/>
  <c r="Y13" i="4"/>
  <c r="Y12" i="4"/>
  <c r="Y15" i="4"/>
  <c r="W7" i="4"/>
  <c r="W6" i="4"/>
  <c r="W5" i="4"/>
  <c r="Y7" i="4"/>
  <c r="Y6" i="4"/>
  <c r="Y5" i="4"/>
  <c r="AA16" i="4" l="1"/>
  <c r="AB28" i="4"/>
  <c r="X27" i="4"/>
  <c r="Z19" i="4"/>
  <c r="W29" i="4"/>
  <c r="AA8" i="4"/>
  <c r="AB6" i="4" s="1"/>
  <c r="AB5" i="4"/>
  <c r="Z20" i="4"/>
  <c r="Z21" i="4"/>
  <c r="W22" i="4"/>
  <c r="AB7" i="4"/>
  <c r="AB26" i="4"/>
  <c r="AA29" i="4"/>
  <c r="Y29" i="4"/>
  <c r="Z28" i="4" s="1"/>
  <c r="Z26" i="4"/>
  <c r="AB12" i="4"/>
  <c r="AB27" i="4"/>
  <c r="AA22" i="4"/>
  <c r="Y8" i="4"/>
  <c r="Z8" i="4" s="1"/>
  <c r="Z4" i="4"/>
  <c r="Z5" i="4"/>
  <c r="Z6" i="4"/>
  <c r="Z7" i="4"/>
  <c r="X22" i="4" l="1"/>
  <c r="X19" i="4"/>
  <c r="AB11" i="4"/>
  <c r="AB16" i="4"/>
  <c r="X20" i="4"/>
  <c r="X29" i="4"/>
  <c r="X26" i="4"/>
  <c r="Z27" i="4"/>
  <c r="X25" i="4"/>
  <c r="AB15" i="4"/>
  <c r="AB22" i="4"/>
  <c r="AB18" i="4"/>
  <c r="AB19" i="4"/>
  <c r="AB20" i="4"/>
  <c r="X18" i="4"/>
  <c r="AB14" i="4"/>
  <c r="AB4" i="4"/>
  <c r="AB8" i="4"/>
  <c r="AB13" i="4"/>
  <c r="Z25" i="4"/>
  <c r="Z29" i="4"/>
  <c r="AB21" i="4"/>
  <c r="AB29" i="4"/>
  <c r="AB25" i="4"/>
  <c r="X21" i="4"/>
  <c r="X28" i="4"/>
  <c r="W8" i="4"/>
  <c r="C21" i="1"/>
  <c r="C31" i="1"/>
  <c r="C11" i="1"/>
  <c r="X8" i="4" l="1"/>
  <c r="X4" i="4"/>
  <c r="X5" i="4"/>
  <c r="W16" i="4"/>
  <c r="X11" i="4" s="1"/>
  <c r="X6" i="4"/>
  <c r="X7" i="4"/>
  <c r="Z22" i="4"/>
  <c r="Y16" i="4"/>
  <c r="X16" i="4" l="1"/>
  <c r="X14" i="4"/>
  <c r="X15" i="4"/>
  <c r="X13" i="4"/>
  <c r="X12" i="4"/>
  <c r="Z14" i="4"/>
  <c r="Z16" i="4"/>
  <c r="Z12" i="4"/>
  <c r="Z11" i="4"/>
  <c r="Z15" i="4"/>
  <c r="Z13" i="4"/>
</calcChain>
</file>

<file path=xl/sharedStrings.xml><?xml version="1.0" encoding="utf-8"?>
<sst xmlns="http://schemas.openxmlformats.org/spreadsheetml/2006/main" count="183" uniqueCount="99">
  <si>
    <t>ep_murs_ext</t>
  </si>
  <si>
    <t>ep_plancher_haut</t>
  </si>
  <si>
    <t>ep_plancher_bas</t>
  </si>
  <si>
    <t>type_fenetre</t>
  </si>
  <si>
    <t>num fenetre</t>
  </si>
  <si>
    <t>conductance de la fenetre Uw (W/m2.K)</t>
  </si>
  <si>
    <t>facteur solaire g</t>
  </si>
  <si>
    <t>cout</t>
  </si>
  <si>
    <t>fenetres IBPSAFrance_2014</t>
  </si>
  <si>
    <t>description</t>
  </si>
  <si>
    <t>4/16/4/16/4 – Triple vitrage avec argon</t>
  </si>
  <si>
    <t>4/16/4/16/4 – Triple vitrage</t>
  </si>
  <si>
    <t>4/16/4 – Double vitrage, faible émissivité avec argon</t>
  </si>
  <si>
    <t>4/16/4 – Double vitrage</t>
  </si>
  <si>
    <t>349,35x+28,17</t>
  </si>
  <si>
    <t>390.85x+29.37</t>
  </si>
  <si>
    <t>454.16x+36.62</t>
  </si>
  <si>
    <t>460.45x+34.45</t>
  </si>
  <si>
    <t>besoins chauffage (kwh)</t>
  </si>
  <si>
    <t>inconfort (nombre d'heures T&gt;Tconf+2)</t>
  </si>
  <si>
    <t>cout (euros)</t>
  </si>
  <si>
    <t>Zone</t>
  </si>
  <si>
    <t xml:space="preserve">RDC </t>
  </si>
  <si>
    <t>ZCh1</t>
  </si>
  <si>
    <t>ZCh2</t>
  </si>
  <si>
    <t>ZCh3</t>
  </si>
  <si>
    <t>ZSdb</t>
  </si>
  <si>
    <t>surface m2</t>
  </si>
  <si>
    <t>Volume m3</t>
  </si>
  <si>
    <t>surface parois m2</t>
  </si>
  <si>
    <t>surface vitrée m2</t>
  </si>
  <si>
    <t>moins chère deterministe</t>
  </si>
  <si>
    <t>moins chère nomass</t>
  </si>
  <si>
    <t>moindre conso deterministe</t>
  </si>
  <si>
    <t>moindre conso nomass</t>
  </si>
  <si>
    <t>moindre inconfort deterministe</t>
  </si>
  <si>
    <t>moindre inconfort nomass</t>
  </si>
  <si>
    <t>cas de base deter</t>
  </si>
  <si>
    <t>cas de base nomass</t>
  </si>
  <si>
    <t>chauffage</t>
  </si>
  <si>
    <t>confort</t>
  </si>
  <si>
    <t>Xchauffage</t>
  </si>
  <si>
    <t>Xconfort</t>
  </si>
  <si>
    <t>Xcout</t>
  </si>
  <si>
    <t>deter</t>
  </si>
  <si>
    <t>nomass</t>
  </si>
  <si>
    <t>ep_plan_haut</t>
  </si>
  <si>
    <t>ep_plan_bas</t>
  </si>
  <si>
    <t>type_fen</t>
  </si>
  <si>
    <t>%</t>
  </si>
  <si>
    <t>mur_ext</t>
  </si>
  <si>
    <t>plancher haut</t>
  </si>
  <si>
    <t>plancher bas</t>
  </si>
  <si>
    <t>[10,20]</t>
  </si>
  <si>
    <t>]20,30]</t>
  </si>
  <si>
    <t>]30,40]</t>
  </si>
  <si>
    <t>]40,50]</t>
  </si>
  <si>
    <t>TOTAL</t>
  </si>
  <si>
    <t>total</t>
  </si>
  <si>
    <t>nomass couple retraite</t>
  </si>
  <si>
    <t>nomass retraite</t>
  </si>
  <si>
    <t>nomass couple jeune actif</t>
  </si>
  <si>
    <t>nomass couple actif</t>
  </si>
  <si>
    <t>1/3 deter</t>
  </si>
  <si>
    <t>1/3 nomass</t>
  </si>
  <si>
    <t>besoins de chauffage kWh/m2</t>
  </si>
  <si>
    <t>heures d'inconfort (T&gt;Tconf+2°C)</t>
  </si>
  <si>
    <t>Cout global actualisé en euros/m2</t>
  </si>
  <si>
    <t>ref</t>
  </si>
  <si>
    <t>individu</t>
  </si>
  <si>
    <t>réduction chauff</t>
  </si>
  <si>
    <t>reduction inconf</t>
  </si>
  <si>
    <t>reduction explo</t>
  </si>
  <si>
    <t>SF</t>
  </si>
  <si>
    <t>15,35,10,0</t>
  </si>
  <si>
    <t>15,30,10,0</t>
  </si>
  <si>
    <t>15,25,10,0</t>
  </si>
  <si>
    <t>15,20,10,0</t>
  </si>
  <si>
    <t>exploitation (euro)</t>
  </si>
  <si>
    <t>investiss (euro)</t>
  </si>
  <si>
    <t>NoMASS</t>
  </si>
  <si>
    <t>10,20,30,0</t>
  </si>
  <si>
    <t>10,50,20,0</t>
  </si>
  <si>
    <t>10,40,25,0</t>
  </si>
  <si>
    <t>chauff (kwh/m2)</t>
  </si>
  <si>
    <t>chauff (kwh)</t>
  </si>
  <si>
    <t>est-ce qu'un tel investissemnt vaut le coup car les réductions des couts d'exploitation et de l'inconfort sont faibles</t>
  </si>
  <si>
    <t>SF simulé avec nomass</t>
  </si>
  <si>
    <t>les solutions selectionnees par SF réduisent le chauffage et l'inconfort selon SF mais si on les simule avec nomass on voit qu'il ont un inconfort plus important</t>
  </si>
  <si>
    <t>après chaque génération, l'algorithme ajoute des solutions au front</t>
  </si>
  <si>
    <t>2916 combinaisons possibles à évaluer</t>
  </si>
  <si>
    <t>96 indiv pour 10 générat = nombre assez important de combinaisons à évaluer = normalement front de pareto qui contient la plupart des solutions optimales</t>
  </si>
  <si>
    <t xml:space="preserve"> d’où la baisse de sa taille. Après avoir élagué un certain nombre de solutions dominées</t>
  </si>
  <si>
    <t xml:space="preserve"> l’algorithme recommence à rajouter des solutions pour DT=20000</t>
  </si>
  <si>
    <t xml:space="preserve"> pour se stabiliser vers DT=35000.</t>
  </si>
  <si>
    <t>le nombre de solutions pareto peut baisser si l'algorithme trouve une (ou des) solution(s) qui dominent un grand nombre de solutions du front. Après avoir élagué un certain nombre de solutions dominées, l’algorithme recommence à rajouter des solutions pour DT=20000, pour se stabiliser vers DT=35000.</t>
  </si>
  <si>
    <t>augmentation investissement</t>
  </si>
  <si>
    <t>inconfo (avec surventilation nocturne)</t>
  </si>
  <si>
    <t>inconfort (sans surventilation nocturne)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</si>
</sst>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1"/>
      <color theme="1"/>
      <name val="Calibri"/>
      <family val="2"/>
      <scheme val="minor"/>
    </font>
    <font>
      <b/>
      <sz val="11"/>
      <color theme="1"/>
      <name val="Calibri"/>
      <family val="2"/>
      <scheme val="minor"/>
    </font>
    <font>
      <b/>
      <sz val="11"/>
      <name val="Calibri"/>
      <family val="2"/>
    </font>
    <font>
      <b/>
      <sz val="11"/>
      <name val="Calibri"/>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1" tint="0.499984740745262"/>
        <bgColor indexed="64"/>
      </patternFill>
    </fill>
    <fill>
      <patternFill patternType="solid">
        <fgColor theme="1" tint="4.9989318521683403E-2"/>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45">
    <xf numFmtId="0" fontId="0" fillId="0" borderId="0" xfId="0"/>
    <xf numFmtId="0" fontId="0" fillId="2" borderId="0" xfId="0" applyFill="1"/>
    <xf numFmtId="0" fontId="1" fillId="0" borderId="0" xfId="0" applyFont="1"/>
    <xf numFmtId="0" fontId="1" fillId="4" borderId="0" xfId="0" applyFont="1" applyFill="1"/>
    <xf numFmtId="0" fontId="0" fillId="4" borderId="0" xfId="0" applyFill="1"/>
    <xf numFmtId="0" fontId="0" fillId="3" borderId="0" xfId="0" applyFill="1"/>
    <xf numFmtId="0" fontId="0" fillId="5" borderId="0" xfId="0" applyFill="1"/>
    <xf numFmtId="2" fontId="0" fillId="0" borderId="0" xfId="0" applyNumberFormat="1"/>
    <xf numFmtId="1" fontId="0" fillId="0" borderId="0" xfId="0" applyNumberFormat="1"/>
    <xf numFmtId="0" fontId="3" fillId="0" borderId="0" xfId="0" applyFont="1"/>
    <xf numFmtId="0" fontId="0" fillId="0" borderId="0" xfId="0" applyNumberFormat="1"/>
    <xf numFmtId="9" fontId="0" fillId="0" borderId="0" xfId="1" applyFont="1"/>
    <xf numFmtId="9" fontId="0" fillId="0" borderId="0" xfId="0" applyNumberFormat="1"/>
    <xf numFmtId="2" fontId="0" fillId="2" borderId="0" xfId="0" applyNumberFormat="1" applyFill="1"/>
    <xf numFmtId="0" fontId="0" fillId="2" borderId="0" xfId="0" applyNumberFormat="1" applyFill="1"/>
    <xf numFmtId="0" fontId="0" fillId="6" borderId="0" xfId="0" applyFill="1"/>
    <xf numFmtId="0" fontId="0" fillId="0" borderId="0" xfId="0" applyFill="1"/>
    <xf numFmtId="10" fontId="0" fillId="0" borderId="0" xfId="0" applyNumberFormat="1"/>
    <xf numFmtId="2" fontId="0" fillId="0" borderId="0" xfId="0" applyNumberFormat="1" applyFill="1"/>
    <xf numFmtId="0" fontId="3" fillId="0" borderId="0" xfId="0" applyFont="1" applyFill="1"/>
    <xf numFmtId="1" fontId="0" fillId="0" borderId="0" xfId="0" applyNumberFormat="1" applyFill="1"/>
    <xf numFmtId="0" fontId="0" fillId="0" borderId="0" xfId="0" applyAlignment="1">
      <alignment vertical="center"/>
    </xf>
    <xf numFmtId="16" fontId="0" fillId="0" borderId="0" xfId="0" applyNumberFormat="1"/>
    <xf numFmtId="0" fontId="4" fillId="0" borderId="1" xfId="0" applyFont="1" applyBorder="1" applyAlignment="1">
      <alignment horizontal="center" vertical="top"/>
    </xf>
    <xf numFmtId="0" fontId="5" fillId="0" borderId="1" xfId="0" applyFont="1" applyBorder="1" applyAlignment="1">
      <alignment horizontal="center" vertical="top"/>
    </xf>
    <xf numFmtId="2" fontId="0" fillId="0" borderId="0" xfId="0" applyNumberFormat="1" applyAlignment="1"/>
    <xf numFmtId="0" fontId="0" fillId="7" borderId="0" xfId="0" applyFill="1"/>
    <xf numFmtId="2" fontId="0" fillId="7" borderId="0" xfId="0" applyNumberFormat="1" applyFill="1" applyAlignment="1"/>
    <xf numFmtId="0" fontId="0" fillId="7" borderId="0" xfId="1" applyNumberFormat="1" applyFont="1" applyFill="1"/>
    <xf numFmtId="0" fontId="0" fillId="8" borderId="0" xfId="0" applyFill="1"/>
    <xf numFmtId="2" fontId="0" fillId="8" borderId="0" xfId="0" applyNumberFormat="1" applyFill="1" applyAlignment="1"/>
    <xf numFmtId="0" fontId="0" fillId="8" borderId="0" xfId="0" applyFill="1" applyAlignment="1"/>
    <xf numFmtId="2" fontId="0" fillId="0" borderId="0" xfId="0" applyNumberFormat="1" applyAlignment="1">
      <alignment horizontal="center" vertical="center"/>
    </xf>
    <xf numFmtId="0" fontId="0" fillId="0" borderId="0" xfId="0" applyAlignment="1">
      <alignment horizontal="center" vertical="center"/>
    </xf>
    <xf numFmtId="0" fontId="0" fillId="6" borderId="0" xfId="0" applyFill="1" applyAlignment="1">
      <alignment horizontal="center"/>
    </xf>
    <xf numFmtId="0" fontId="0" fillId="2" borderId="0" xfId="0" applyFill="1" applyAlignment="1">
      <alignment horizontal="center"/>
    </xf>
    <xf numFmtId="0" fontId="0" fillId="5" borderId="0" xfId="0" applyFill="1" applyAlignment="1">
      <alignment horizontal="center"/>
    </xf>
    <xf numFmtId="0" fontId="4" fillId="0" borderId="1" xfId="0" applyFont="1" applyBorder="1" applyAlignment="1">
      <alignment horizontal="center" vertical="top"/>
    </xf>
    <xf numFmtId="0" fontId="5" fillId="0" borderId="1" xfId="0" applyFont="1" applyBorder="1" applyAlignment="1">
      <alignment horizontal="center" vertical="top"/>
    </xf>
    <xf numFmtId="2" fontId="0" fillId="6" borderId="0" xfId="0" applyNumberFormat="1" applyFill="1" applyAlignment="1"/>
    <xf numFmtId="0" fontId="0" fillId="6" borderId="0" xfId="0" applyFill="1" applyAlignment="1"/>
    <xf numFmtId="9" fontId="0" fillId="7" borderId="0" xfId="1" applyFont="1" applyFill="1"/>
    <xf numFmtId="9" fontId="0" fillId="6" borderId="0" xfId="1" applyFont="1" applyFill="1"/>
    <xf numFmtId="9" fontId="0" fillId="8" borderId="0" xfId="1" applyFont="1" applyFill="1"/>
    <xf numFmtId="0" fontId="6" fillId="0" borderId="0" xfId="0" applyFont="1"/>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smoothMarker"/>
        <c:varyColors val="0"/>
        <c:ser>
          <c:idx val="0"/>
          <c:order val="0"/>
          <c:tx>
            <c:strRef>
              <c:f>NsolPareto!$A$1</c:f>
              <c:strCache>
                <c:ptCount val="1"/>
                <c:pt idx="0">
                  <c:v>nomass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yVal>
            <c:numRef>
              <c:f>NsolPareto!$A$2:$A$100</c:f>
              <c:numCache>
                <c:formatCode>General</c:formatCode>
                <c:ptCount val="99"/>
                <c:pt idx="0">
                  <c:v>64</c:v>
                </c:pt>
                <c:pt idx="1">
                  <c:v>70</c:v>
                </c:pt>
                <c:pt idx="2">
                  <c:v>77</c:v>
                </c:pt>
                <c:pt idx="3">
                  <c:v>87</c:v>
                </c:pt>
                <c:pt idx="4">
                  <c:v>92</c:v>
                </c:pt>
                <c:pt idx="5">
                  <c:v>104</c:v>
                </c:pt>
                <c:pt idx="6">
                  <c:v>109</c:v>
                </c:pt>
                <c:pt idx="7">
                  <c:v>118</c:v>
                </c:pt>
                <c:pt idx="8">
                  <c:v>130</c:v>
                </c:pt>
                <c:pt idx="9">
                  <c:v>144</c:v>
                </c:pt>
                <c:pt idx="10">
                  <c:v>150</c:v>
                </c:pt>
                <c:pt idx="11">
                  <c:v>146</c:v>
                </c:pt>
                <c:pt idx="12">
                  <c:v>151</c:v>
                </c:pt>
                <c:pt idx="13">
                  <c:v>157</c:v>
                </c:pt>
                <c:pt idx="14">
                  <c:v>161</c:v>
                </c:pt>
                <c:pt idx="15">
                  <c:v>165</c:v>
                </c:pt>
                <c:pt idx="16">
                  <c:v>168</c:v>
                </c:pt>
                <c:pt idx="17">
                  <c:v>169</c:v>
                </c:pt>
                <c:pt idx="18">
                  <c:v>174</c:v>
                </c:pt>
                <c:pt idx="19">
                  <c:v>179</c:v>
                </c:pt>
                <c:pt idx="20">
                  <c:v>182</c:v>
                </c:pt>
                <c:pt idx="21">
                  <c:v>184</c:v>
                </c:pt>
                <c:pt idx="22">
                  <c:v>185</c:v>
                </c:pt>
                <c:pt idx="23">
                  <c:v>187</c:v>
                </c:pt>
                <c:pt idx="24">
                  <c:v>188</c:v>
                </c:pt>
                <c:pt idx="25">
                  <c:v>192</c:v>
                </c:pt>
                <c:pt idx="26">
                  <c:v>199</c:v>
                </c:pt>
                <c:pt idx="27">
                  <c:v>202</c:v>
                </c:pt>
                <c:pt idx="28">
                  <c:v>203</c:v>
                </c:pt>
                <c:pt idx="29">
                  <c:v>207</c:v>
                </c:pt>
                <c:pt idx="30">
                  <c:v>208</c:v>
                </c:pt>
                <c:pt idx="31">
                  <c:v>209</c:v>
                </c:pt>
                <c:pt idx="32">
                  <c:v>212</c:v>
                </c:pt>
                <c:pt idx="33">
                  <c:v>212</c:v>
                </c:pt>
                <c:pt idx="34">
                  <c:v>214</c:v>
                </c:pt>
                <c:pt idx="35">
                  <c:v>215</c:v>
                </c:pt>
                <c:pt idx="36">
                  <c:v>214</c:v>
                </c:pt>
                <c:pt idx="37">
                  <c:v>215</c:v>
                </c:pt>
                <c:pt idx="38">
                  <c:v>216</c:v>
                </c:pt>
                <c:pt idx="39">
                  <c:v>214</c:v>
                </c:pt>
                <c:pt idx="40">
                  <c:v>216</c:v>
                </c:pt>
                <c:pt idx="41">
                  <c:v>216</c:v>
                </c:pt>
                <c:pt idx="42">
                  <c:v>218</c:v>
                </c:pt>
                <c:pt idx="43">
                  <c:v>218</c:v>
                </c:pt>
                <c:pt idx="44">
                  <c:v>219</c:v>
                </c:pt>
                <c:pt idx="45">
                  <c:v>218</c:v>
                </c:pt>
                <c:pt idx="46">
                  <c:v>220</c:v>
                </c:pt>
                <c:pt idx="47">
                  <c:v>221</c:v>
                </c:pt>
                <c:pt idx="48">
                  <c:v>221</c:v>
                </c:pt>
                <c:pt idx="49">
                  <c:v>221</c:v>
                </c:pt>
                <c:pt idx="50">
                  <c:v>223</c:v>
                </c:pt>
                <c:pt idx="51">
                  <c:v>224</c:v>
                </c:pt>
                <c:pt idx="52">
                  <c:v>222</c:v>
                </c:pt>
                <c:pt idx="53">
                  <c:v>224</c:v>
                </c:pt>
                <c:pt idx="54">
                  <c:v>225</c:v>
                </c:pt>
                <c:pt idx="55">
                  <c:v>225</c:v>
                </c:pt>
                <c:pt idx="56">
                  <c:v>227</c:v>
                </c:pt>
                <c:pt idx="57">
                  <c:v>229</c:v>
                </c:pt>
                <c:pt idx="58">
                  <c:v>227</c:v>
                </c:pt>
                <c:pt idx="59">
                  <c:v>230</c:v>
                </c:pt>
                <c:pt idx="60">
                  <c:v>230</c:v>
                </c:pt>
                <c:pt idx="61">
                  <c:v>231</c:v>
                </c:pt>
                <c:pt idx="62">
                  <c:v>232</c:v>
                </c:pt>
                <c:pt idx="63">
                  <c:v>233</c:v>
                </c:pt>
                <c:pt idx="64">
                  <c:v>233</c:v>
                </c:pt>
                <c:pt idx="65">
                  <c:v>233</c:v>
                </c:pt>
                <c:pt idx="66">
                  <c:v>230</c:v>
                </c:pt>
                <c:pt idx="67">
                  <c:v>232</c:v>
                </c:pt>
                <c:pt idx="68">
                  <c:v>229</c:v>
                </c:pt>
                <c:pt idx="69">
                  <c:v>230</c:v>
                </c:pt>
                <c:pt idx="70">
                  <c:v>229</c:v>
                </c:pt>
                <c:pt idx="71">
                  <c:v>231</c:v>
                </c:pt>
                <c:pt idx="72">
                  <c:v>232</c:v>
                </c:pt>
                <c:pt idx="73">
                  <c:v>233</c:v>
                </c:pt>
                <c:pt idx="74">
                  <c:v>234</c:v>
                </c:pt>
                <c:pt idx="75">
                  <c:v>234</c:v>
                </c:pt>
                <c:pt idx="76">
                  <c:v>234</c:v>
                </c:pt>
                <c:pt idx="77">
                  <c:v>235</c:v>
                </c:pt>
                <c:pt idx="78">
                  <c:v>237</c:v>
                </c:pt>
                <c:pt idx="79">
                  <c:v>237</c:v>
                </c:pt>
                <c:pt idx="80">
                  <c:v>237</c:v>
                </c:pt>
                <c:pt idx="81">
                  <c:v>237</c:v>
                </c:pt>
                <c:pt idx="82">
                  <c:v>238</c:v>
                </c:pt>
                <c:pt idx="83">
                  <c:v>239</c:v>
                </c:pt>
                <c:pt idx="84">
                  <c:v>239</c:v>
                </c:pt>
                <c:pt idx="85">
                  <c:v>239</c:v>
                </c:pt>
                <c:pt idx="86">
                  <c:v>239</c:v>
                </c:pt>
                <c:pt idx="87">
                  <c:v>239</c:v>
                </c:pt>
                <c:pt idx="88">
                  <c:v>239</c:v>
                </c:pt>
                <c:pt idx="89">
                  <c:v>238</c:v>
                </c:pt>
                <c:pt idx="90">
                  <c:v>239</c:v>
                </c:pt>
                <c:pt idx="91">
                  <c:v>233</c:v>
                </c:pt>
                <c:pt idx="92">
                  <c:v>233</c:v>
                </c:pt>
                <c:pt idx="93">
                  <c:v>233</c:v>
                </c:pt>
                <c:pt idx="94">
                  <c:v>233</c:v>
                </c:pt>
                <c:pt idx="95">
                  <c:v>232</c:v>
                </c:pt>
                <c:pt idx="96">
                  <c:v>233</c:v>
                </c:pt>
                <c:pt idx="97">
                  <c:v>233</c:v>
                </c:pt>
                <c:pt idx="98">
                  <c:v>230</c:v>
                </c:pt>
              </c:numCache>
            </c:numRef>
          </c:yVal>
          <c:smooth val="1"/>
          <c:extLst>
            <c:ext xmlns:c16="http://schemas.microsoft.com/office/drawing/2014/chart" uri="{C3380CC4-5D6E-409C-BE32-E72D297353CC}">
              <c16:uniqueId val="{00000000-479A-47BE-8856-6518B2ED3D4D}"/>
            </c:ext>
          </c:extLst>
        </c:ser>
        <c:ser>
          <c:idx val="1"/>
          <c:order val="1"/>
          <c:tx>
            <c:strRef>
              <c:f>NsolPareto!$B$1</c:f>
              <c:strCache>
                <c:ptCount val="1"/>
                <c:pt idx="0">
                  <c:v>SF</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yVal>
            <c:numRef>
              <c:f>NsolPareto!$B$2:$B$100</c:f>
              <c:numCache>
                <c:formatCode>General</c:formatCode>
                <c:ptCount val="99"/>
                <c:pt idx="0">
                  <c:v>66</c:v>
                </c:pt>
                <c:pt idx="1">
                  <c:v>89</c:v>
                </c:pt>
                <c:pt idx="2">
                  <c:v>108</c:v>
                </c:pt>
                <c:pt idx="3">
                  <c:v>122</c:v>
                </c:pt>
                <c:pt idx="4">
                  <c:v>125</c:v>
                </c:pt>
                <c:pt idx="5">
                  <c:v>141</c:v>
                </c:pt>
                <c:pt idx="6">
                  <c:v>151</c:v>
                </c:pt>
                <c:pt idx="7">
                  <c:v>158</c:v>
                </c:pt>
                <c:pt idx="8">
                  <c:v>165</c:v>
                </c:pt>
                <c:pt idx="9">
                  <c:v>177</c:v>
                </c:pt>
                <c:pt idx="10">
                  <c:v>182</c:v>
                </c:pt>
                <c:pt idx="11">
                  <c:v>189</c:v>
                </c:pt>
                <c:pt idx="12">
                  <c:v>196</c:v>
                </c:pt>
                <c:pt idx="13">
                  <c:v>204</c:v>
                </c:pt>
                <c:pt idx="14">
                  <c:v>209</c:v>
                </c:pt>
                <c:pt idx="15">
                  <c:v>218</c:v>
                </c:pt>
                <c:pt idx="16">
                  <c:v>220</c:v>
                </c:pt>
                <c:pt idx="17">
                  <c:v>225</c:v>
                </c:pt>
                <c:pt idx="18">
                  <c:v>235</c:v>
                </c:pt>
                <c:pt idx="19">
                  <c:v>237</c:v>
                </c:pt>
                <c:pt idx="20">
                  <c:v>240</c:v>
                </c:pt>
                <c:pt idx="21">
                  <c:v>242</c:v>
                </c:pt>
                <c:pt idx="22">
                  <c:v>246</c:v>
                </c:pt>
                <c:pt idx="23">
                  <c:v>249</c:v>
                </c:pt>
                <c:pt idx="24">
                  <c:v>254</c:v>
                </c:pt>
                <c:pt idx="25">
                  <c:v>259</c:v>
                </c:pt>
                <c:pt idx="26">
                  <c:v>265</c:v>
                </c:pt>
                <c:pt idx="27">
                  <c:v>265</c:v>
                </c:pt>
                <c:pt idx="28">
                  <c:v>269</c:v>
                </c:pt>
                <c:pt idx="29">
                  <c:v>277</c:v>
                </c:pt>
                <c:pt idx="30">
                  <c:v>278</c:v>
                </c:pt>
                <c:pt idx="31">
                  <c:v>279</c:v>
                </c:pt>
                <c:pt idx="32">
                  <c:v>282</c:v>
                </c:pt>
                <c:pt idx="33">
                  <c:v>285</c:v>
                </c:pt>
                <c:pt idx="34">
                  <c:v>285</c:v>
                </c:pt>
                <c:pt idx="35">
                  <c:v>289</c:v>
                </c:pt>
                <c:pt idx="36">
                  <c:v>292</c:v>
                </c:pt>
                <c:pt idx="37">
                  <c:v>295</c:v>
                </c:pt>
                <c:pt idx="38">
                  <c:v>299</c:v>
                </c:pt>
                <c:pt idx="39">
                  <c:v>303</c:v>
                </c:pt>
                <c:pt idx="40">
                  <c:v>306</c:v>
                </c:pt>
                <c:pt idx="41">
                  <c:v>313</c:v>
                </c:pt>
                <c:pt idx="42">
                  <c:v>314</c:v>
                </c:pt>
                <c:pt idx="43">
                  <c:v>315</c:v>
                </c:pt>
                <c:pt idx="44">
                  <c:v>314</c:v>
                </c:pt>
                <c:pt idx="45">
                  <c:v>315</c:v>
                </c:pt>
                <c:pt idx="46">
                  <c:v>318</c:v>
                </c:pt>
                <c:pt idx="47">
                  <c:v>320</c:v>
                </c:pt>
                <c:pt idx="48">
                  <c:v>322</c:v>
                </c:pt>
                <c:pt idx="49">
                  <c:v>323</c:v>
                </c:pt>
                <c:pt idx="50">
                  <c:v>324</c:v>
                </c:pt>
                <c:pt idx="51">
                  <c:v>326</c:v>
                </c:pt>
                <c:pt idx="52">
                  <c:v>329</c:v>
                </c:pt>
                <c:pt idx="53">
                  <c:v>329</c:v>
                </c:pt>
                <c:pt idx="54">
                  <c:v>332</c:v>
                </c:pt>
                <c:pt idx="55">
                  <c:v>332</c:v>
                </c:pt>
                <c:pt idx="56">
                  <c:v>334</c:v>
                </c:pt>
                <c:pt idx="57">
                  <c:v>338</c:v>
                </c:pt>
                <c:pt idx="58">
                  <c:v>343</c:v>
                </c:pt>
                <c:pt idx="59">
                  <c:v>345</c:v>
                </c:pt>
                <c:pt idx="60">
                  <c:v>350</c:v>
                </c:pt>
                <c:pt idx="61">
                  <c:v>356</c:v>
                </c:pt>
                <c:pt idx="62">
                  <c:v>360</c:v>
                </c:pt>
                <c:pt idx="63">
                  <c:v>364</c:v>
                </c:pt>
                <c:pt idx="64">
                  <c:v>366</c:v>
                </c:pt>
                <c:pt idx="65">
                  <c:v>366</c:v>
                </c:pt>
                <c:pt idx="66">
                  <c:v>367</c:v>
                </c:pt>
                <c:pt idx="67">
                  <c:v>368</c:v>
                </c:pt>
                <c:pt idx="68">
                  <c:v>369</c:v>
                </c:pt>
                <c:pt idx="69">
                  <c:v>371</c:v>
                </c:pt>
                <c:pt idx="70">
                  <c:v>372</c:v>
                </c:pt>
                <c:pt idx="71">
                  <c:v>374</c:v>
                </c:pt>
                <c:pt idx="72">
                  <c:v>374</c:v>
                </c:pt>
                <c:pt idx="73">
                  <c:v>375</c:v>
                </c:pt>
                <c:pt idx="74">
                  <c:v>378</c:v>
                </c:pt>
                <c:pt idx="75">
                  <c:v>379</c:v>
                </c:pt>
                <c:pt idx="76">
                  <c:v>379</c:v>
                </c:pt>
                <c:pt idx="77">
                  <c:v>379</c:v>
                </c:pt>
                <c:pt idx="78">
                  <c:v>380</c:v>
                </c:pt>
                <c:pt idx="79">
                  <c:v>381</c:v>
                </c:pt>
                <c:pt idx="80">
                  <c:v>381</c:v>
                </c:pt>
                <c:pt idx="81">
                  <c:v>383</c:v>
                </c:pt>
                <c:pt idx="82">
                  <c:v>384</c:v>
                </c:pt>
                <c:pt idx="83">
                  <c:v>384</c:v>
                </c:pt>
                <c:pt idx="84">
                  <c:v>383</c:v>
                </c:pt>
                <c:pt idx="85">
                  <c:v>384</c:v>
                </c:pt>
                <c:pt idx="86">
                  <c:v>386</c:v>
                </c:pt>
                <c:pt idx="87">
                  <c:v>386</c:v>
                </c:pt>
                <c:pt idx="88">
                  <c:v>389</c:v>
                </c:pt>
                <c:pt idx="89">
                  <c:v>389</c:v>
                </c:pt>
                <c:pt idx="90">
                  <c:v>390</c:v>
                </c:pt>
                <c:pt idx="91">
                  <c:v>391</c:v>
                </c:pt>
                <c:pt idx="92">
                  <c:v>392</c:v>
                </c:pt>
                <c:pt idx="93">
                  <c:v>393</c:v>
                </c:pt>
                <c:pt idx="94">
                  <c:v>393</c:v>
                </c:pt>
                <c:pt idx="95">
                  <c:v>394</c:v>
                </c:pt>
                <c:pt idx="96">
                  <c:v>395</c:v>
                </c:pt>
                <c:pt idx="97">
                  <c:v>396</c:v>
                </c:pt>
                <c:pt idx="98">
                  <c:v>396</c:v>
                </c:pt>
              </c:numCache>
            </c:numRef>
          </c:yVal>
          <c:smooth val="1"/>
          <c:extLst>
            <c:ext xmlns:c16="http://schemas.microsoft.com/office/drawing/2014/chart" uri="{C3380CC4-5D6E-409C-BE32-E72D297353CC}">
              <c16:uniqueId val="{00000001-479A-47BE-8856-6518B2ED3D4D}"/>
            </c:ext>
          </c:extLst>
        </c:ser>
        <c:dLbls>
          <c:showLegendKey val="0"/>
          <c:showVal val="0"/>
          <c:showCatName val="0"/>
          <c:showSerName val="0"/>
          <c:showPercent val="0"/>
          <c:showBubbleSize val="0"/>
        </c:dLbls>
        <c:axId val="700295327"/>
        <c:axId val="1172969391"/>
      </c:scatterChart>
      <c:valAx>
        <c:axId val="700295327"/>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172969391"/>
        <c:crosses val="autoZero"/>
        <c:crossBetween val="midCat"/>
      </c:valAx>
      <c:valAx>
        <c:axId val="1172969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0029532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plotArea>
      <cx:plotAreaRegion>
        <cx:series layoutId="clusteredColumn" uniqueId="{E46959C1-64BF-41B4-8FEB-DDA428FDE2EA}" formatIdx="0">
          <cx:tx>
            <cx:txData>
              <cx:f>_xlchart.v1.0</cx:f>
              <cx:v>nomass</cx:v>
            </cx:txData>
          </cx:tx>
          <cx:dataId val="0"/>
          <cx:layoutPr>
            <cx:binning intervalClosed="r"/>
          </cx:layoutPr>
        </cx:series>
        <cx:series layoutId="clusteredColumn" hidden="1" uniqueId="{00000001-653B-428F-99F9-9180F03C1C1F}" formatIdx="1">
          <cx:tx>
            <cx:txData>
              <cx:f>_xlchart.v1.2</cx:f>
              <cx:v>nomass couple retraite</cx:v>
            </cx:txData>
          </cx:tx>
          <cx:dataId val="1"/>
          <cx:layoutPr>
            <cx:binning intervalClosed="r"/>
          </cx:layoutPr>
        </cx:series>
      </cx:plotAreaRegion>
      <cx:axis id="0">
        <cx:catScaling gapWidth="0"/>
        <cx:tickLabels/>
      </cx:axis>
      <cx:axis id="1">
        <cx:valScaling/>
        <cx:majorGridlines/>
        <cx:tickLabels/>
      </cx:axis>
    </cx:plotArea>
    <cx:legend pos="t"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511175</xdr:colOff>
      <xdr:row>3</xdr:row>
      <xdr:rowOff>177800</xdr:rowOff>
    </xdr:from>
    <xdr:to>
      <xdr:col>17</xdr:col>
      <xdr:colOff>396875</xdr:colOff>
      <xdr:row>18</xdr:row>
      <xdr:rowOff>158750</xdr:rowOff>
    </xdr:to>
    <mc:AlternateContent xmlns:mc="http://schemas.openxmlformats.org/markup-compatibility/2006">
      <mc:Choice xmlns:cx1="http://schemas.microsoft.com/office/drawing/2015/9/8/chartex" Requires="cx1">
        <xdr:graphicFrame macro="">
          <xdr:nvGraphicFramePr>
            <xdr:cNvPr id="2" name="Graphique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862695" y="726440"/>
              <a:ext cx="4549140" cy="2724150"/>
            </a:xfrm>
            <a:prstGeom prst="rect">
              <a:avLst/>
            </a:prstGeom>
            <a:solidFill>
              <a:prstClr val="white"/>
            </a:solidFill>
            <a:ln w="1">
              <a:solidFill>
                <a:prstClr val="green"/>
              </a:solidFill>
            </a:ln>
          </xdr:spPr>
          <xdr:txBody>
            <a:bodyPr vertOverflow="clip" horzOverflow="clip"/>
            <a:lstStyle/>
            <a:p>
              <a:r>
                <a:rPr lang="fr-FR" sz="1100"/>
                <a:t>Ce graphique n’est pas disponible dans votre version d’Excel.
La modification de cette forme ou l’enregistrement de ce classeur dans un autre format de fichier endommagera le graphique de façon irréparable.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85</xdr:row>
      <xdr:rowOff>53340</xdr:rowOff>
    </xdr:from>
    <xdr:to>
      <xdr:col>13</xdr:col>
      <xdr:colOff>198120</xdr:colOff>
      <xdr:row>100</xdr:row>
      <xdr:rowOff>53340</xdr:rowOff>
    </xdr:to>
    <xdr:graphicFrame macro="">
      <xdr:nvGraphicFramePr>
        <xdr:cNvPr id="2" name="Graphique 1">
          <a:extLst>
            <a:ext uri="{FF2B5EF4-FFF2-40B4-BE49-F238E27FC236}">
              <a16:creationId xmlns:a16="http://schemas.microsoft.com/office/drawing/2014/main" id="{6A28B3D9-A9A4-4EA0-85B4-C826A89E9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4"/>
  <sheetViews>
    <sheetView workbookViewId="0">
      <selection activeCell="E59" sqref="E59"/>
    </sheetView>
  </sheetViews>
  <sheetFormatPr baseColWidth="10" defaultRowHeight="14.4" x14ac:dyDescent="0.3"/>
  <cols>
    <col min="1" max="1" width="12.88671875" customWidth="1"/>
    <col min="2" max="3" width="11.6640625" customWidth="1"/>
    <col min="4" max="4" width="7.88671875" customWidth="1"/>
    <col min="5" max="5" width="8.44140625" customWidth="1"/>
    <col min="6" max="6" width="8.33203125" customWidth="1"/>
    <col min="7" max="7" width="9.6640625" customWidth="1"/>
    <col min="8" max="8" width="7.109375" customWidth="1"/>
    <col min="9" max="9" width="8.109375" customWidth="1"/>
    <col min="10" max="10" width="9.44140625" customWidth="1"/>
    <col min="11" max="11" width="7.6640625" customWidth="1"/>
    <col min="12" max="12" width="9.5546875" customWidth="1"/>
    <col min="13" max="13" width="10.21875" customWidth="1"/>
    <col min="14" max="14" width="11.109375" customWidth="1"/>
    <col min="15" max="15" width="12.44140625" customWidth="1"/>
    <col min="16" max="16" width="11.44140625" customWidth="1"/>
    <col min="17" max="17" width="6" customWidth="1"/>
    <col min="18" max="18" width="9.44140625" customWidth="1"/>
    <col min="19" max="19" width="7.6640625" customWidth="1"/>
    <col min="20" max="20" width="6.5546875" customWidth="1"/>
    <col min="24" max="24" width="8.5546875" customWidth="1"/>
  </cols>
  <sheetData>
    <row r="1" spans="1:31" x14ac:dyDescent="0.3">
      <c r="B1" t="s">
        <v>37</v>
      </c>
      <c r="C1" t="s">
        <v>38</v>
      </c>
      <c r="D1" t="s">
        <v>31</v>
      </c>
      <c r="E1" t="s">
        <v>32</v>
      </c>
      <c r="F1" t="s">
        <v>33</v>
      </c>
      <c r="G1" t="s">
        <v>34</v>
      </c>
      <c r="H1" t="s">
        <v>35</v>
      </c>
      <c r="I1" t="s">
        <v>36</v>
      </c>
      <c r="J1" s="22" t="s">
        <v>63</v>
      </c>
      <c r="K1" t="s">
        <v>64</v>
      </c>
      <c r="R1" s="1" t="s">
        <v>8</v>
      </c>
    </row>
    <row r="2" spans="1:31" x14ac:dyDescent="0.3">
      <c r="A2" t="s">
        <v>0</v>
      </c>
      <c r="B2">
        <v>20</v>
      </c>
      <c r="C2">
        <v>20</v>
      </c>
      <c r="D2">
        <v>10</v>
      </c>
      <c r="E2">
        <v>10</v>
      </c>
      <c r="F2">
        <v>50</v>
      </c>
      <c r="G2">
        <v>50</v>
      </c>
      <c r="H2">
        <v>10</v>
      </c>
      <c r="I2">
        <v>10</v>
      </c>
      <c r="J2">
        <v>20</v>
      </c>
      <c r="K2">
        <v>15</v>
      </c>
      <c r="R2" s="1" t="s">
        <v>4</v>
      </c>
      <c r="S2" s="1">
        <v>0</v>
      </c>
      <c r="T2" s="1">
        <v>1</v>
      </c>
      <c r="U2" s="1">
        <v>2</v>
      </c>
      <c r="V2" s="1">
        <v>3</v>
      </c>
    </row>
    <row r="3" spans="1:31" x14ac:dyDescent="0.3">
      <c r="A3" t="s">
        <v>1</v>
      </c>
      <c r="B3">
        <v>40</v>
      </c>
      <c r="C3">
        <v>40</v>
      </c>
      <c r="D3">
        <v>10</v>
      </c>
      <c r="E3">
        <v>10</v>
      </c>
      <c r="F3">
        <v>30</v>
      </c>
      <c r="G3">
        <v>40</v>
      </c>
      <c r="H3">
        <v>10</v>
      </c>
      <c r="I3">
        <v>10</v>
      </c>
      <c r="J3">
        <v>35</v>
      </c>
      <c r="K3">
        <v>20</v>
      </c>
      <c r="R3" s="1" t="s">
        <v>9</v>
      </c>
      <c r="S3" t="s">
        <v>10</v>
      </c>
      <c r="T3" t="s">
        <v>11</v>
      </c>
      <c r="U3" t="s">
        <v>12</v>
      </c>
      <c r="V3" t="s">
        <v>13</v>
      </c>
    </row>
    <row r="4" spans="1:31" x14ac:dyDescent="0.3">
      <c r="A4" t="s">
        <v>2</v>
      </c>
      <c r="B4">
        <v>20</v>
      </c>
      <c r="C4">
        <v>20</v>
      </c>
      <c r="D4">
        <v>10</v>
      </c>
      <c r="E4">
        <v>10</v>
      </c>
      <c r="F4">
        <v>50</v>
      </c>
      <c r="G4">
        <v>50</v>
      </c>
      <c r="H4">
        <v>10</v>
      </c>
      <c r="I4">
        <v>10</v>
      </c>
      <c r="J4">
        <v>10</v>
      </c>
      <c r="K4">
        <v>10</v>
      </c>
      <c r="R4" s="1" t="s">
        <v>5</v>
      </c>
      <c r="S4">
        <v>0.4</v>
      </c>
      <c r="T4">
        <v>0.7</v>
      </c>
      <c r="U4">
        <v>1.43</v>
      </c>
      <c r="V4">
        <v>2</v>
      </c>
    </row>
    <row r="5" spans="1:31" x14ac:dyDescent="0.3">
      <c r="A5" t="s">
        <v>3</v>
      </c>
      <c r="B5" s="3"/>
      <c r="C5" s="4"/>
      <c r="D5">
        <v>3</v>
      </c>
      <c r="E5">
        <v>3</v>
      </c>
      <c r="F5">
        <v>0</v>
      </c>
      <c r="G5">
        <v>0</v>
      </c>
      <c r="H5" s="2">
        <v>0</v>
      </c>
      <c r="I5">
        <v>0</v>
      </c>
      <c r="J5">
        <v>3</v>
      </c>
      <c r="K5">
        <v>3</v>
      </c>
      <c r="R5" s="1" t="s">
        <v>6</v>
      </c>
      <c r="S5">
        <v>0.4</v>
      </c>
      <c r="T5">
        <v>0.5</v>
      </c>
      <c r="U5">
        <v>0.57999999999999996</v>
      </c>
      <c r="V5">
        <v>0.7</v>
      </c>
    </row>
    <row r="6" spans="1:31" x14ac:dyDescent="0.3">
      <c r="A6" t="s">
        <v>18</v>
      </c>
      <c r="B6">
        <v>393.99</v>
      </c>
      <c r="D6">
        <v>9.606871794871795</v>
      </c>
      <c r="E6">
        <v>20.93774358974359</v>
      </c>
      <c r="F6">
        <v>0.65005128205128204</v>
      </c>
      <c r="G6">
        <v>2.589435897435898</v>
      </c>
      <c r="H6">
        <v>9.5672820512820511</v>
      </c>
      <c r="I6">
        <v>16.353846153846149</v>
      </c>
      <c r="J6">
        <v>3.865538461538462</v>
      </c>
      <c r="K6">
        <v>15.474051282051279</v>
      </c>
      <c r="R6" s="1" t="s">
        <v>7</v>
      </c>
      <c r="S6" t="s">
        <v>17</v>
      </c>
      <c r="T6" t="s">
        <v>16</v>
      </c>
      <c r="U6" t="s">
        <v>15</v>
      </c>
      <c r="V6" t="s">
        <v>14</v>
      </c>
    </row>
    <row r="7" spans="1:31" x14ac:dyDescent="0.3">
      <c r="A7" t="s">
        <v>19</v>
      </c>
      <c r="B7" s="5">
        <v>174.93</v>
      </c>
      <c r="D7">
        <v>161.71846153846161</v>
      </c>
      <c r="E7">
        <v>122.8974358974359</v>
      </c>
      <c r="F7">
        <v>242.9510769230769</v>
      </c>
      <c r="G7">
        <v>227.4871794871795</v>
      </c>
      <c r="H7">
        <v>99.030153846153837</v>
      </c>
      <c r="I7">
        <v>103.7067692307692</v>
      </c>
      <c r="J7">
        <v>196.39928205128211</v>
      </c>
      <c r="K7">
        <v>127.73189743589739</v>
      </c>
    </row>
    <row r="8" spans="1:31" x14ac:dyDescent="0.3">
      <c r="A8" t="s">
        <v>20</v>
      </c>
      <c r="B8" s="5">
        <v>16201.53</v>
      </c>
      <c r="D8">
        <v>140.0886578456545</v>
      </c>
      <c r="E8">
        <v>146.4276065104703</v>
      </c>
      <c r="F8">
        <v>217.43211630103829</v>
      </c>
      <c r="G8">
        <v>220.46708661407459</v>
      </c>
      <c r="H8">
        <v>170.2247764060844</v>
      </c>
      <c r="I8">
        <v>174.02145527029191</v>
      </c>
      <c r="J8">
        <v>147.57572341320721</v>
      </c>
      <c r="K8">
        <v>148.23299571424849</v>
      </c>
    </row>
    <row r="9" spans="1:31" x14ac:dyDescent="0.3">
      <c r="D9" s="35" t="s">
        <v>44</v>
      </c>
      <c r="E9" s="35"/>
      <c r="F9" s="35"/>
      <c r="G9" s="35"/>
      <c r="H9" s="35"/>
      <c r="I9" s="35"/>
      <c r="J9" s="35"/>
      <c r="K9" s="36" t="s">
        <v>45</v>
      </c>
      <c r="L9" s="36"/>
      <c r="M9" s="36"/>
      <c r="N9" s="36"/>
      <c r="O9" s="36"/>
      <c r="P9" s="36"/>
      <c r="Q9" s="36"/>
      <c r="R9" s="34" t="s">
        <v>59</v>
      </c>
      <c r="S9" s="34"/>
      <c r="T9" s="34"/>
      <c r="U9" s="34"/>
      <c r="V9" s="34"/>
      <c r="W9" s="34"/>
      <c r="X9" s="34"/>
      <c r="Y9" s="34" t="s">
        <v>62</v>
      </c>
      <c r="Z9" s="34"/>
      <c r="AA9" s="34"/>
      <c r="AB9" s="34"/>
      <c r="AC9" s="34"/>
      <c r="AD9" s="34"/>
      <c r="AE9" s="34"/>
    </row>
    <row r="10" spans="1:31" x14ac:dyDescent="0.3">
      <c r="A10" t="s">
        <v>41</v>
      </c>
      <c r="B10" t="s">
        <v>42</v>
      </c>
      <c r="C10" t="s">
        <v>43</v>
      </c>
      <c r="D10" s="1" t="s">
        <v>39</v>
      </c>
      <c r="E10" s="1" t="s">
        <v>40</v>
      </c>
      <c r="F10" s="1" t="s">
        <v>7</v>
      </c>
      <c r="G10" s="1" t="s">
        <v>0</v>
      </c>
      <c r="H10" s="1" t="s">
        <v>46</v>
      </c>
      <c r="I10" s="1" t="s">
        <v>47</v>
      </c>
      <c r="J10" s="1" t="s">
        <v>48</v>
      </c>
      <c r="K10" s="6" t="s">
        <v>39</v>
      </c>
      <c r="L10" s="6" t="s">
        <v>40</v>
      </c>
      <c r="M10" s="6" t="s">
        <v>7</v>
      </c>
      <c r="N10" s="6" t="s">
        <v>0</v>
      </c>
      <c r="O10" s="6" t="s">
        <v>46</v>
      </c>
      <c r="P10" s="6" t="s">
        <v>47</v>
      </c>
      <c r="Q10" s="6" t="s">
        <v>48</v>
      </c>
      <c r="R10" s="15" t="s">
        <v>39</v>
      </c>
      <c r="S10" s="15" t="s">
        <v>40</v>
      </c>
      <c r="T10" s="15" t="s">
        <v>7</v>
      </c>
      <c r="U10" s="15" t="s">
        <v>0</v>
      </c>
      <c r="V10" s="15" t="s">
        <v>46</v>
      </c>
      <c r="W10" s="15" t="s">
        <v>47</v>
      </c>
      <c r="X10" s="15" t="s">
        <v>48</v>
      </c>
      <c r="Y10" s="15" t="s">
        <v>39</v>
      </c>
      <c r="Z10" s="15" t="s">
        <v>40</v>
      </c>
      <c r="AA10" s="15" t="s">
        <v>7</v>
      </c>
      <c r="AB10" s="15" t="s">
        <v>0</v>
      </c>
      <c r="AC10" s="15" t="s">
        <v>46</v>
      </c>
      <c r="AD10" s="15" t="s">
        <v>47</v>
      </c>
      <c r="AE10" s="15" t="s">
        <v>48</v>
      </c>
    </row>
    <row r="11" spans="1:31" x14ac:dyDescent="0.3">
      <c r="A11" s="33">
        <v>1</v>
      </c>
      <c r="B11" s="33">
        <v>0</v>
      </c>
      <c r="C11" s="33">
        <f>1-A11-B11</f>
        <v>0</v>
      </c>
      <c r="D11" s="7">
        <v>0.65005128205128204</v>
      </c>
      <c r="E11" s="7">
        <v>242.9510769230769</v>
      </c>
      <c r="F11" s="7">
        <v>217.43211630103829</v>
      </c>
      <c r="G11">
        <v>50</v>
      </c>
      <c r="H11">
        <v>30</v>
      </c>
      <c r="I11">
        <v>50</v>
      </c>
      <c r="J11">
        <v>0</v>
      </c>
      <c r="K11" s="7">
        <v>2.589435897435898</v>
      </c>
      <c r="L11" s="7">
        <v>227.4871794871795</v>
      </c>
      <c r="M11" s="7">
        <v>220.46708661407459</v>
      </c>
      <c r="N11">
        <v>50</v>
      </c>
      <c r="O11">
        <v>40</v>
      </c>
      <c r="P11">
        <v>50</v>
      </c>
      <c r="Q11">
        <v>0</v>
      </c>
      <c r="R11" s="7">
        <v>3.06</v>
      </c>
      <c r="S11" s="7">
        <v>211.86</v>
      </c>
      <c r="T11" s="7">
        <v>215.67</v>
      </c>
      <c r="U11">
        <v>45</v>
      </c>
      <c r="V11">
        <v>45</v>
      </c>
      <c r="W11">
        <v>45</v>
      </c>
      <c r="X11">
        <v>0</v>
      </c>
      <c r="AB11">
        <v>45</v>
      </c>
      <c r="AC11">
        <v>40</v>
      </c>
      <c r="AD11">
        <v>45</v>
      </c>
      <c r="AE11">
        <v>0</v>
      </c>
    </row>
    <row r="12" spans="1:31" x14ac:dyDescent="0.3">
      <c r="A12" s="33"/>
      <c r="B12" s="33"/>
      <c r="C12" s="33"/>
      <c r="D12" s="7">
        <v>0.65579487179487173</v>
      </c>
      <c r="E12" s="7">
        <v>234.41876923076919</v>
      </c>
      <c r="F12" s="7">
        <v>216.460329497798</v>
      </c>
      <c r="G12">
        <v>50</v>
      </c>
      <c r="H12">
        <v>25</v>
      </c>
      <c r="I12">
        <v>50</v>
      </c>
      <c r="J12">
        <v>0</v>
      </c>
      <c r="K12" s="7">
        <v>2.6155897435897431</v>
      </c>
      <c r="L12" s="7">
        <v>226.27333333333331</v>
      </c>
      <c r="M12" s="7">
        <v>213.4827181350341</v>
      </c>
      <c r="N12">
        <v>40</v>
      </c>
      <c r="O12">
        <v>50</v>
      </c>
      <c r="P12">
        <v>45</v>
      </c>
      <c r="Q12">
        <v>0</v>
      </c>
      <c r="R12" s="7">
        <v>15.07</v>
      </c>
      <c r="S12" s="7">
        <v>87.67</v>
      </c>
      <c r="T12" s="7">
        <v>175.25</v>
      </c>
      <c r="U12">
        <v>10</v>
      </c>
      <c r="V12">
        <v>20</v>
      </c>
      <c r="W12">
        <v>10</v>
      </c>
      <c r="X12">
        <v>0</v>
      </c>
      <c r="AB12">
        <v>10</v>
      </c>
      <c r="AC12">
        <v>15</v>
      </c>
      <c r="AD12">
        <v>10</v>
      </c>
      <c r="AE12">
        <v>0</v>
      </c>
    </row>
    <row r="13" spans="1:31" x14ac:dyDescent="0.3">
      <c r="A13" s="33"/>
      <c r="B13" s="33"/>
      <c r="C13" s="33"/>
      <c r="D13" s="7">
        <v>0.66194871794871801</v>
      </c>
      <c r="E13" s="7">
        <v>240.97846153846149</v>
      </c>
      <c r="F13" s="7">
        <v>215.50177220861201</v>
      </c>
      <c r="G13">
        <v>45</v>
      </c>
      <c r="H13">
        <v>35</v>
      </c>
      <c r="I13">
        <v>50</v>
      </c>
      <c r="J13">
        <v>0</v>
      </c>
      <c r="K13" s="7">
        <v>2.6647179487179491</v>
      </c>
      <c r="L13" s="7">
        <v>225.32133333333331</v>
      </c>
      <c r="M13" s="7">
        <v>216.40920244303271</v>
      </c>
      <c r="N13">
        <v>50</v>
      </c>
      <c r="O13">
        <v>35</v>
      </c>
      <c r="P13">
        <v>45</v>
      </c>
      <c r="Q13">
        <v>0</v>
      </c>
      <c r="R13" s="7">
        <v>22.31</v>
      </c>
      <c r="S13" s="7">
        <v>98.06</v>
      </c>
      <c r="T13" s="7">
        <v>147.19999999999999</v>
      </c>
      <c r="U13">
        <v>10</v>
      </c>
      <c r="V13">
        <v>10</v>
      </c>
      <c r="W13">
        <v>10</v>
      </c>
      <c r="X13">
        <v>3</v>
      </c>
      <c r="AB13">
        <v>10</v>
      </c>
      <c r="AC13">
        <v>10</v>
      </c>
      <c r="AD13">
        <v>10</v>
      </c>
      <c r="AE13">
        <v>3</v>
      </c>
    </row>
    <row r="14" spans="1:31" x14ac:dyDescent="0.3">
      <c r="A14" s="33"/>
      <c r="B14" s="33"/>
      <c r="C14" s="33"/>
      <c r="D14" s="7">
        <v>0.66543589743589737</v>
      </c>
      <c r="E14" s="7">
        <v>236.332717948718</v>
      </c>
      <c r="F14" s="7">
        <v>211.19072307807329</v>
      </c>
      <c r="G14">
        <v>50</v>
      </c>
      <c r="H14">
        <v>30</v>
      </c>
      <c r="I14">
        <v>40</v>
      </c>
      <c r="J14">
        <v>0</v>
      </c>
      <c r="K14" s="7">
        <v>2.784820512820513</v>
      </c>
      <c r="L14" s="7">
        <v>217.99805128205131</v>
      </c>
      <c r="M14" s="7">
        <v>214.5393926824195</v>
      </c>
      <c r="N14">
        <v>45</v>
      </c>
      <c r="O14">
        <v>40</v>
      </c>
      <c r="P14">
        <v>45</v>
      </c>
      <c r="Q14">
        <v>0</v>
      </c>
      <c r="R14" s="7">
        <v>17.281948717948701</v>
      </c>
      <c r="S14" s="7">
        <v>102.385846153846</v>
      </c>
      <c r="T14" s="7">
        <v>148.26940677289201</v>
      </c>
      <c r="U14" s="9">
        <v>15</v>
      </c>
      <c r="V14" s="9">
        <v>15</v>
      </c>
      <c r="W14" s="9">
        <v>10</v>
      </c>
      <c r="X14" s="9">
        <v>3</v>
      </c>
      <c r="Y14">
        <v>15.255487179487099</v>
      </c>
      <c r="Z14">
        <v>96.528923076922993</v>
      </c>
      <c r="AA14">
        <v>149.08572210183701</v>
      </c>
      <c r="AB14">
        <v>15</v>
      </c>
      <c r="AC14">
        <v>25</v>
      </c>
      <c r="AD14">
        <v>10</v>
      </c>
      <c r="AE14">
        <v>3</v>
      </c>
    </row>
    <row r="15" spans="1:31" x14ac:dyDescent="0.3">
      <c r="A15" s="33"/>
      <c r="B15" s="33"/>
      <c r="C15" s="33"/>
      <c r="D15" s="7">
        <v>0.66564102564102567</v>
      </c>
      <c r="E15" s="7">
        <v>229.2580512820513</v>
      </c>
      <c r="F15" s="7">
        <v>208.27883783510049</v>
      </c>
      <c r="G15">
        <v>45</v>
      </c>
      <c r="H15">
        <v>30</v>
      </c>
      <c r="I15">
        <v>40</v>
      </c>
      <c r="J15">
        <v>0</v>
      </c>
      <c r="K15" s="7">
        <v>2.8558974358974361</v>
      </c>
      <c r="L15" s="7">
        <v>214.3677948717949</v>
      </c>
      <c r="M15" s="7">
        <v>215.76715599232139</v>
      </c>
      <c r="N15">
        <v>40</v>
      </c>
      <c r="O15">
        <v>45</v>
      </c>
      <c r="P15">
        <v>50</v>
      </c>
      <c r="Q15">
        <v>0</v>
      </c>
      <c r="R15" s="18"/>
      <c r="S15" s="18"/>
      <c r="T15" s="18"/>
      <c r="U15" s="19">
        <v>10</v>
      </c>
      <c r="V15" s="19">
        <v>30</v>
      </c>
      <c r="W15" s="19">
        <v>10</v>
      </c>
      <c r="X15" s="19">
        <v>3</v>
      </c>
      <c r="AB15">
        <v>15</v>
      </c>
      <c r="AC15">
        <v>25</v>
      </c>
      <c r="AD15">
        <v>10</v>
      </c>
      <c r="AE15">
        <v>3</v>
      </c>
    </row>
    <row r="16" spans="1:31" x14ac:dyDescent="0.3">
      <c r="A16" s="33"/>
      <c r="B16" s="33"/>
      <c r="C16" s="33"/>
      <c r="D16" s="7">
        <v>0.67466666666666664</v>
      </c>
      <c r="E16" s="7">
        <v>243.06399999999999</v>
      </c>
      <c r="F16" s="7">
        <v>207.8708871442943</v>
      </c>
      <c r="G16">
        <v>50</v>
      </c>
      <c r="H16">
        <v>45</v>
      </c>
      <c r="I16">
        <v>30</v>
      </c>
      <c r="J16">
        <v>0</v>
      </c>
      <c r="K16" s="7">
        <v>2.8586666666666671</v>
      </c>
      <c r="L16" s="7">
        <v>223.5715897435897</v>
      </c>
      <c r="M16" s="7">
        <v>213.39270521218759</v>
      </c>
      <c r="N16">
        <v>50</v>
      </c>
      <c r="O16">
        <v>35</v>
      </c>
      <c r="P16">
        <v>40</v>
      </c>
      <c r="Q16">
        <v>0</v>
      </c>
      <c r="R16" s="18"/>
      <c r="S16" s="18"/>
      <c r="T16" s="18"/>
      <c r="U16" s="19"/>
      <c r="V16" s="19"/>
      <c r="W16" s="19"/>
      <c r="X16" s="19"/>
    </row>
    <row r="17" spans="1:24" x14ac:dyDescent="0.3">
      <c r="A17" s="33"/>
      <c r="B17" s="33"/>
      <c r="C17" s="33"/>
      <c r="D17" s="7">
        <v>0.67517948717948717</v>
      </c>
      <c r="E17" s="7">
        <v>228.241641025641</v>
      </c>
      <c r="F17" s="7">
        <v>213.5591740368622</v>
      </c>
      <c r="G17">
        <v>45</v>
      </c>
      <c r="H17">
        <v>25</v>
      </c>
      <c r="I17">
        <v>50</v>
      </c>
      <c r="J17">
        <v>0</v>
      </c>
      <c r="K17" s="7">
        <v>2.9226666666666659</v>
      </c>
      <c r="L17" s="7">
        <v>224.14441025641031</v>
      </c>
      <c r="M17" s="7">
        <v>213.22850940465341</v>
      </c>
      <c r="N17">
        <v>50</v>
      </c>
      <c r="O17">
        <v>50</v>
      </c>
      <c r="P17">
        <v>35</v>
      </c>
      <c r="Q17">
        <v>0</v>
      </c>
      <c r="R17" s="18"/>
      <c r="S17" s="18"/>
      <c r="T17" s="18"/>
      <c r="U17" s="19"/>
      <c r="V17" s="19"/>
      <c r="W17" s="19"/>
      <c r="X17" s="19"/>
    </row>
    <row r="18" spans="1:24" x14ac:dyDescent="0.3">
      <c r="A18" s="33"/>
      <c r="B18" s="33"/>
      <c r="C18" s="33"/>
      <c r="D18" s="7">
        <v>0.68358974358974367</v>
      </c>
      <c r="E18" s="7">
        <v>232.97712820512831</v>
      </c>
      <c r="F18" s="7">
        <v>208.07587907497461</v>
      </c>
      <c r="G18">
        <v>50</v>
      </c>
      <c r="H18">
        <v>30</v>
      </c>
      <c r="I18">
        <v>35</v>
      </c>
      <c r="J18">
        <v>0</v>
      </c>
      <c r="K18" s="7">
        <v>2.981846153846154</v>
      </c>
      <c r="L18" s="7">
        <v>228.32717948717951</v>
      </c>
      <c r="M18" s="7">
        <v>207.01161680698149</v>
      </c>
      <c r="N18">
        <v>50</v>
      </c>
      <c r="O18">
        <v>50</v>
      </c>
      <c r="P18">
        <v>25</v>
      </c>
      <c r="Q18">
        <v>0</v>
      </c>
      <c r="R18" s="18"/>
      <c r="S18" s="18"/>
      <c r="T18" s="18"/>
      <c r="U18" s="19"/>
      <c r="V18" s="19"/>
      <c r="W18" s="19"/>
      <c r="X18" s="19"/>
    </row>
    <row r="19" spans="1:24" x14ac:dyDescent="0.3">
      <c r="A19" s="33"/>
      <c r="B19" s="33"/>
      <c r="C19" s="33"/>
      <c r="D19" s="7">
        <v>0.68492307692307697</v>
      </c>
      <c r="E19" s="7">
        <v>226.02205128205131</v>
      </c>
      <c r="F19" s="7">
        <v>215.50162499565101</v>
      </c>
      <c r="G19">
        <v>50</v>
      </c>
      <c r="H19">
        <v>20</v>
      </c>
      <c r="I19">
        <v>50</v>
      </c>
      <c r="J19">
        <v>0</v>
      </c>
      <c r="K19" s="7">
        <v>3.011282051282052</v>
      </c>
      <c r="L19" s="7">
        <v>225.83251282051279</v>
      </c>
      <c r="M19" s="7">
        <v>210.5790844403752</v>
      </c>
      <c r="N19">
        <v>40</v>
      </c>
      <c r="O19">
        <v>50</v>
      </c>
      <c r="P19">
        <v>40</v>
      </c>
      <c r="Q19">
        <v>0</v>
      </c>
      <c r="R19" s="18"/>
      <c r="S19" s="18"/>
      <c r="T19" s="18"/>
      <c r="U19" s="20"/>
      <c r="V19" s="20"/>
      <c r="W19" s="20"/>
      <c r="X19" s="20"/>
    </row>
    <row r="20" spans="1:24" x14ac:dyDescent="0.3">
      <c r="A20" s="33"/>
      <c r="B20" s="33"/>
      <c r="C20" s="33"/>
      <c r="D20" s="7">
        <v>0.68789743589743579</v>
      </c>
      <c r="E20" s="7">
        <v>239.17897435897439</v>
      </c>
      <c r="F20" s="7">
        <v>205.9412889725445</v>
      </c>
      <c r="G20">
        <v>45</v>
      </c>
      <c r="H20">
        <v>50</v>
      </c>
      <c r="I20">
        <v>30</v>
      </c>
      <c r="J20">
        <v>0</v>
      </c>
      <c r="K20" s="7">
        <v>3.04051282051282</v>
      </c>
      <c r="L20" s="7">
        <v>223.5830769230769</v>
      </c>
      <c r="M20" s="7">
        <v>210.3824373167418</v>
      </c>
      <c r="N20">
        <v>45</v>
      </c>
      <c r="O20">
        <v>50</v>
      </c>
      <c r="P20">
        <v>35</v>
      </c>
      <c r="Q20">
        <v>0</v>
      </c>
      <c r="R20" s="18"/>
      <c r="S20" s="18"/>
      <c r="T20" s="18"/>
      <c r="U20" s="20"/>
      <c r="V20" s="20"/>
      <c r="W20" s="20"/>
      <c r="X20" s="20"/>
    </row>
    <row r="21" spans="1:24" x14ac:dyDescent="0.3">
      <c r="A21" s="33">
        <v>0</v>
      </c>
      <c r="B21" s="33">
        <v>1</v>
      </c>
      <c r="C21" s="33">
        <f>1-A21-B21</f>
        <v>0</v>
      </c>
      <c r="D21" s="7">
        <v>9.5672820512820511</v>
      </c>
      <c r="E21" s="7">
        <v>99.030153846153837</v>
      </c>
      <c r="F21" s="7">
        <v>170.2247764060844</v>
      </c>
      <c r="G21">
        <v>10</v>
      </c>
      <c r="H21">
        <v>10</v>
      </c>
      <c r="I21">
        <v>10</v>
      </c>
      <c r="J21">
        <v>0</v>
      </c>
      <c r="K21" s="7">
        <v>16.353846153846149</v>
      </c>
      <c r="L21" s="7">
        <v>103.7067692307692</v>
      </c>
      <c r="M21" s="7">
        <v>174.02145527029191</v>
      </c>
      <c r="N21">
        <v>10</v>
      </c>
      <c r="O21">
        <v>10</v>
      </c>
      <c r="P21">
        <v>10</v>
      </c>
      <c r="Q21">
        <v>0</v>
      </c>
    </row>
    <row r="22" spans="1:24" x14ac:dyDescent="0.3">
      <c r="A22" s="33"/>
      <c r="B22" s="33"/>
      <c r="C22" s="33"/>
      <c r="D22" s="7">
        <v>8.1807179487179482</v>
      </c>
      <c r="E22" s="7">
        <v>106.814358974359</v>
      </c>
      <c r="F22" s="7">
        <v>170.4240762811736</v>
      </c>
      <c r="G22">
        <v>10</v>
      </c>
      <c r="H22">
        <v>15</v>
      </c>
      <c r="I22">
        <v>10</v>
      </c>
      <c r="J22">
        <v>0</v>
      </c>
      <c r="K22" s="7">
        <v>18.795179487179489</v>
      </c>
      <c r="L22" s="7">
        <v>105.0317948717949</v>
      </c>
      <c r="M22" s="7">
        <v>157.45745654154521</v>
      </c>
      <c r="N22">
        <v>10</v>
      </c>
      <c r="O22">
        <v>15</v>
      </c>
      <c r="P22">
        <v>10</v>
      </c>
      <c r="Q22">
        <v>2</v>
      </c>
    </row>
    <row r="23" spans="1:24" x14ac:dyDescent="0.3">
      <c r="A23" s="33"/>
      <c r="B23" s="33"/>
      <c r="C23" s="33"/>
      <c r="D23" s="7">
        <v>7.4582564102564097</v>
      </c>
      <c r="E23" s="7">
        <v>112.08225641025641</v>
      </c>
      <c r="F23" s="7">
        <v>170.9949020316084</v>
      </c>
      <c r="G23">
        <v>10</v>
      </c>
      <c r="H23">
        <v>20</v>
      </c>
      <c r="I23">
        <v>10</v>
      </c>
      <c r="J23">
        <v>0</v>
      </c>
      <c r="K23" s="7">
        <v>17.611076923076919</v>
      </c>
      <c r="L23" s="7">
        <v>106.9410256410256</v>
      </c>
      <c r="M23" s="7">
        <v>160.69502160241541</v>
      </c>
      <c r="N23">
        <v>10</v>
      </c>
      <c r="O23">
        <v>35</v>
      </c>
      <c r="P23">
        <v>10</v>
      </c>
      <c r="Q23">
        <v>2</v>
      </c>
    </row>
    <row r="24" spans="1:24" x14ac:dyDescent="0.3">
      <c r="A24" s="33"/>
      <c r="B24" s="33"/>
      <c r="C24" s="33"/>
      <c r="D24" s="7">
        <v>7.0124102564102566</v>
      </c>
      <c r="E24" s="7">
        <v>113.2380512820513</v>
      </c>
      <c r="F24" s="7">
        <v>171.72047763313321</v>
      </c>
      <c r="G24">
        <v>10</v>
      </c>
      <c r="H24">
        <v>25</v>
      </c>
      <c r="I24">
        <v>10</v>
      </c>
      <c r="J24">
        <v>0</v>
      </c>
      <c r="K24" s="7">
        <v>16.100205128205129</v>
      </c>
      <c r="L24" s="7">
        <v>107.9544615384615</v>
      </c>
      <c r="M24" s="7">
        <v>172.19803102675391</v>
      </c>
      <c r="N24">
        <v>10</v>
      </c>
      <c r="O24">
        <v>10</v>
      </c>
      <c r="P24">
        <v>10</v>
      </c>
      <c r="Q24">
        <v>1</v>
      </c>
    </row>
    <row r="25" spans="1:24" x14ac:dyDescent="0.3">
      <c r="A25" s="33"/>
      <c r="B25" s="33"/>
      <c r="C25" s="33"/>
      <c r="D25" s="7">
        <v>6.7166153846153849</v>
      </c>
      <c r="E25" s="7">
        <v>116.4306666666667</v>
      </c>
      <c r="F25" s="7">
        <v>172.52999800000629</v>
      </c>
      <c r="G25">
        <v>10</v>
      </c>
      <c r="H25">
        <v>30</v>
      </c>
      <c r="I25">
        <v>10</v>
      </c>
      <c r="J25">
        <v>0</v>
      </c>
      <c r="K25" s="7">
        <v>14.57917948717949</v>
      </c>
      <c r="L25" s="7">
        <v>107.9942564102564</v>
      </c>
      <c r="M25" s="7">
        <v>174.00363485004411</v>
      </c>
      <c r="N25">
        <v>10</v>
      </c>
      <c r="O25">
        <v>15</v>
      </c>
      <c r="P25">
        <v>10</v>
      </c>
      <c r="Q25">
        <v>0</v>
      </c>
    </row>
    <row r="26" spans="1:24" x14ac:dyDescent="0.3">
      <c r="A26" s="33"/>
      <c r="B26" s="33"/>
      <c r="C26" s="33"/>
      <c r="D26" s="7">
        <v>6.4971282051282051</v>
      </c>
      <c r="E26" s="7">
        <v>117.5323076923077</v>
      </c>
      <c r="F26" s="7">
        <v>173.38220798097311</v>
      </c>
      <c r="G26">
        <v>10</v>
      </c>
      <c r="H26">
        <v>35</v>
      </c>
      <c r="I26">
        <v>10</v>
      </c>
      <c r="J26">
        <v>0</v>
      </c>
      <c r="K26" s="7">
        <v>18.180512820512821</v>
      </c>
      <c r="L26" s="7">
        <v>108.1547692307692</v>
      </c>
      <c r="M26" s="7">
        <v>159.05058710973881</v>
      </c>
      <c r="N26">
        <v>15</v>
      </c>
      <c r="O26">
        <v>10</v>
      </c>
      <c r="P26">
        <v>10</v>
      </c>
      <c r="Q26">
        <v>2</v>
      </c>
    </row>
    <row r="27" spans="1:24" x14ac:dyDescent="0.3">
      <c r="A27" s="33"/>
      <c r="B27" s="33"/>
      <c r="C27" s="33"/>
      <c r="D27" s="7">
        <v>6.3345641025641024</v>
      </c>
      <c r="E27" s="7">
        <v>119.07302564102559</v>
      </c>
      <c r="F27" s="7">
        <v>174.2662630369696</v>
      </c>
      <c r="G27">
        <v>10</v>
      </c>
      <c r="H27">
        <v>40</v>
      </c>
      <c r="I27">
        <v>10</v>
      </c>
      <c r="J27">
        <v>0</v>
      </c>
      <c r="K27" s="7">
        <v>13.48779487179487</v>
      </c>
      <c r="L27" s="7">
        <v>108.97733333333331</v>
      </c>
      <c r="M27" s="7">
        <v>181.79307008717871</v>
      </c>
      <c r="N27">
        <v>10</v>
      </c>
      <c r="O27">
        <v>10</v>
      </c>
      <c r="P27">
        <v>25</v>
      </c>
      <c r="Q27">
        <v>0</v>
      </c>
    </row>
    <row r="28" spans="1:24" x14ac:dyDescent="0.3">
      <c r="A28" s="33"/>
      <c r="B28" s="33"/>
      <c r="C28" s="33"/>
      <c r="D28" s="7">
        <v>6.2101538461538466</v>
      </c>
      <c r="E28" s="7">
        <v>120.1157948717949</v>
      </c>
      <c r="F28" s="7">
        <v>175.17166290001299</v>
      </c>
      <c r="G28">
        <v>10</v>
      </c>
      <c r="H28">
        <v>45</v>
      </c>
      <c r="I28">
        <v>10</v>
      </c>
      <c r="J28">
        <v>0</v>
      </c>
      <c r="K28" s="7">
        <v>14.43035897435897</v>
      </c>
      <c r="L28" s="7">
        <v>109.5299487179487</v>
      </c>
      <c r="M28" s="7">
        <v>175.85737862685849</v>
      </c>
      <c r="N28">
        <v>15</v>
      </c>
      <c r="O28">
        <v>10</v>
      </c>
      <c r="P28">
        <v>10</v>
      </c>
      <c r="Q28">
        <v>0</v>
      </c>
    </row>
    <row r="29" spans="1:24" x14ac:dyDescent="0.3">
      <c r="A29" s="33"/>
      <c r="B29" s="33"/>
      <c r="C29" s="33"/>
      <c r="D29" s="7">
        <v>6.1074871794871797</v>
      </c>
      <c r="E29" s="7">
        <v>121.42307692307691</v>
      </c>
      <c r="F29" s="7">
        <v>176.08922700793249</v>
      </c>
      <c r="G29">
        <v>10</v>
      </c>
      <c r="H29">
        <v>50</v>
      </c>
      <c r="I29">
        <v>10</v>
      </c>
      <c r="J29">
        <v>0</v>
      </c>
      <c r="K29" s="7">
        <v>11.80358974358974</v>
      </c>
      <c r="L29" s="7">
        <v>113.3090256410256</v>
      </c>
      <c r="M29" s="7">
        <v>178.50085751589691</v>
      </c>
      <c r="N29">
        <v>10</v>
      </c>
      <c r="O29">
        <v>30</v>
      </c>
      <c r="P29">
        <v>15</v>
      </c>
      <c r="Q29">
        <v>0</v>
      </c>
    </row>
    <row r="30" spans="1:24" x14ac:dyDescent="0.3">
      <c r="A30" s="33"/>
      <c r="B30" s="33"/>
      <c r="C30" s="33"/>
      <c r="D30" s="7">
        <v>6.8933333333333344</v>
      </c>
      <c r="E30" s="7">
        <v>129.4748717948718</v>
      </c>
      <c r="F30" s="7">
        <v>171.64086117888201</v>
      </c>
      <c r="G30">
        <v>15</v>
      </c>
      <c r="H30">
        <v>10</v>
      </c>
      <c r="I30">
        <v>10</v>
      </c>
      <c r="J30">
        <v>0</v>
      </c>
      <c r="K30" s="7">
        <v>20.160717948717949</v>
      </c>
      <c r="L30" s="7">
        <v>114.63866666666669</v>
      </c>
      <c r="M30" s="7">
        <v>147.9429068916875</v>
      </c>
      <c r="N30">
        <v>10</v>
      </c>
      <c r="O30">
        <v>20</v>
      </c>
      <c r="P30">
        <v>10</v>
      </c>
      <c r="Q30">
        <v>3</v>
      </c>
    </row>
    <row r="31" spans="1:24" x14ac:dyDescent="0.3">
      <c r="A31" s="33">
        <v>0</v>
      </c>
      <c r="B31" s="33">
        <v>0</v>
      </c>
      <c r="C31" s="33">
        <f>1-A31-B31</f>
        <v>1</v>
      </c>
      <c r="D31" s="7">
        <v>9.606871794871795</v>
      </c>
      <c r="E31" s="7">
        <v>161.71846153846161</v>
      </c>
      <c r="F31" s="7">
        <v>140.0886578456545</v>
      </c>
      <c r="G31">
        <v>10</v>
      </c>
      <c r="H31">
        <v>10</v>
      </c>
      <c r="I31">
        <v>10</v>
      </c>
      <c r="J31">
        <v>3</v>
      </c>
      <c r="K31" s="7">
        <v>20.93774358974359</v>
      </c>
      <c r="L31" s="7">
        <v>122.8974358974359</v>
      </c>
      <c r="M31" s="7">
        <v>146.4276065104703</v>
      </c>
      <c r="N31">
        <v>10</v>
      </c>
      <c r="O31">
        <v>10</v>
      </c>
      <c r="P31">
        <v>10</v>
      </c>
      <c r="Q31">
        <v>3</v>
      </c>
    </row>
    <row r="32" spans="1:24" x14ac:dyDescent="0.3">
      <c r="A32" s="33"/>
      <c r="B32" s="33"/>
      <c r="C32" s="33"/>
      <c r="D32" s="7">
        <v>8.3798974358974352</v>
      </c>
      <c r="E32" s="7">
        <v>166.89620512820511</v>
      </c>
      <c r="F32" s="7">
        <v>140.3772386878538</v>
      </c>
      <c r="G32">
        <v>10</v>
      </c>
      <c r="H32">
        <v>15</v>
      </c>
      <c r="I32">
        <v>10</v>
      </c>
      <c r="J32">
        <v>3</v>
      </c>
      <c r="K32" s="7">
        <v>19.313128205128201</v>
      </c>
      <c r="L32" s="7">
        <v>120.85958974358969</v>
      </c>
      <c r="M32" s="7">
        <v>146.49373085557079</v>
      </c>
      <c r="N32">
        <v>10</v>
      </c>
      <c r="O32">
        <v>15</v>
      </c>
      <c r="P32">
        <v>10</v>
      </c>
      <c r="Q32">
        <v>3</v>
      </c>
    </row>
    <row r="33" spans="1:17" x14ac:dyDescent="0.3">
      <c r="A33" s="33"/>
      <c r="B33" s="33"/>
      <c r="C33" s="33"/>
      <c r="D33" s="7">
        <v>7.7524102564102568</v>
      </c>
      <c r="E33" s="7">
        <v>171.0970256410256</v>
      </c>
      <c r="F33" s="7">
        <v>141.00119694185159</v>
      </c>
      <c r="G33">
        <v>10</v>
      </c>
      <c r="H33">
        <v>20</v>
      </c>
      <c r="I33">
        <v>10</v>
      </c>
      <c r="J33">
        <v>3</v>
      </c>
      <c r="K33" s="7">
        <v>20.160717948717949</v>
      </c>
      <c r="L33" s="7">
        <v>114.63866666666669</v>
      </c>
      <c r="M33" s="7">
        <v>147.9429068916875</v>
      </c>
      <c r="N33">
        <v>10</v>
      </c>
      <c r="O33">
        <v>20</v>
      </c>
      <c r="P33">
        <v>10</v>
      </c>
      <c r="Q33">
        <v>3</v>
      </c>
    </row>
    <row r="34" spans="1:17" x14ac:dyDescent="0.3">
      <c r="A34" s="33"/>
      <c r="B34" s="33"/>
      <c r="C34" s="33"/>
      <c r="D34" s="7">
        <v>7.2281025641025636</v>
      </c>
      <c r="E34" s="7">
        <v>179.4488205128205</v>
      </c>
      <c r="F34" s="7">
        <v>141.66987798049769</v>
      </c>
      <c r="G34">
        <v>15</v>
      </c>
      <c r="H34">
        <v>10</v>
      </c>
      <c r="I34">
        <v>10</v>
      </c>
      <c r="J34">
        <v>3</v>
      </c>
      <c r="K34" s="7">
        <v>15.474051282051279</v>
      </c>
      <c r="L34" s="7">
        <v>127.73189743589739</v>
      </c>
      <c r="M34" s="7">
        <v>148.23299571424849</v>
      </c>
      <c r="N34">
        <v>15</v>
      </c>
      <c r="O34">
        <v>20</v>
      </c>
      <c r="P34">
        <v>10</v>
      </c>
      <c r="Q34">
        <v>3</v>
      </c>
    </row>
    <row r="35" spans="1:17" x14ac:dyDescent="0.3">
      <c r="A35" s="33"/>
      <c r="B35" s="33"/>
      <c r="C35" s="33"/>
      <c r="D35" s="7">
        <v>7.362974358974359</v>
      </c>
      <c r="E35" s="7">
        <v>172.18543589743589</v>
      </c>
      <c r="F35" s="7">
        <v>141.75833072583811</v>
      </c>
      <c r="G35">
        <v>10</v>
      </c>
      <c r="H35">
        <v>25</v>
      </c>
      <c r="I35">
        <v>10</v>
      </c>
      <c r="J35">
        <v>3</v>
      </c>
      <c r="K35" s="7">
        <v>19.609435897435901</v>
      </c>
      <c r="L35" s="7">
        <v>117.4951794871795</v>
      </c>
      <c r="M35" s="7">
        <v>148.6094973812655</v>
      </c>
      <c r="N35">
        <v>10</v>
      </c>
      <c r="O35">
        <v>25</v>
      </c>
      <c r="P35">
        <v>10</v>
      </c>
      <c r="Q35">
        <v>3</v>
      </c>
    </row>
    <row r="36" spans="1:17" x14ac:dyDescent="0.3">
      <c r="A36" s="33"/>
      <c r="B36" s="33"/>
      <c r="C36" s="33"/>
      <c r="D36" s="7">
        <v>6.1367179487179504</v>
      </c>
      <c r="E36" s="7">
        <v>184.08769230769241</v>
      </c>
      <c r="F36" s="7">
        <v>142.03431321763239</v>
      </c>
      <c r="G36">
        <v>15</v>
      </c>
      <c r="H36">
        <v>15</v>
      </c>
      <c r="I36">
        <v>10</v>
      </c>
      <c r="J36">
        <v>3</v>
      </c>
      <c r="K36" s="7">
        <v>15.11066666666667</v>
      </c>
      <c r="L36" s="7">
        <v>136.74143589743591</v>
      </c>
      <c r="M36" s="7">
        <v>149.00470364068099</v>
      </c>
      <c r="N36">
        <v>15</v>
      </c>
      <c r="O36">
        <v>25</v>
      </c>
      <c r="P36">
        <v>10</v>
      </c>
      <c r="Q36">
        <v>3</v>
      </c>
    </row>
    <row r="37" spans="1:17" x14ac:dyDescent="0.3">
      <c r="A37" s="33"/>
      <c r="B37" s="33"/>
      <c r="C37" s="33"/>
      <c r="D37" s="7">
        <v>7.0977435897435894</v>
      </c>
      <c r="E37" s="7">
        <v>172.98482051282051</v>
      </c>
      <c r="F37" s="7">
        <v>142.58494988975411</v>
      </c>
      <c r="G37">
        <v>10</v>
      </c>
      <c r="H37">
        <v>30</v>
      </c>
      <c r="I37">
        <v>10</v>
      </c>
      <c r="J37">
        <v>3</v>
      </c>
      <c r="K37" s="7">
        <v>18.655999999999999</v>
      </c>
      <c r="L37" s="7">
        <v>123.4339487179487</v>
      </c>
      <c r="M37" s="7">
        <v>149.0511067191477</v>
      </c>
      <c r="N37">
        <v>10</v>
      </c>
      <c r="O37">
        <v>30</v>
      </c>
      <c r="P37">
        <v>10</v>
      </c>
      <c r="Q37">
        <v>3</v>
      </c>
    </row>
    <row r="38" spans="1:17" x14ac:dyDescent="0.3">
      <c r="A38" s="33"/>
      <c r="B38" s="33"/>
      <c r="C38" s="33"/>
      <c r="D38" s="7">
        <v>5.5873846153846154</v>
      </c>
      <c r="E38" s="7">
        <v>184.29630769230769</v>
      </c>
      <c r="F38" s="7">
        <v>142.70199389896811</v>
      </c>
      <c r="G38">
        <v>15</v>
      </c>
      <c r="H38">
        <v>20</v>
      </c>
      <c r="I38">
        <v>10</v>
      </c>
      <c r="J38">
        <v>3</v>
      </c>
      <c r="K38" s="7">
        <v>14.67517948717949</v>
      </c>
      <c r="L38" s="7">
        <v>149.87066666666669</v>
      </c>
      <c r="M38" s="7">
        <v>149.73607447207601</v>
      </c>
      <c r="N38">
        <v>15</v>
      </c>
      <c r="O38">
        <v>30</v>
      </c>
      <c r="P38">
        <v>10</v>
      </c>
      <c r="Q38">
        <v>3</v>
      </c>
    </row>
    <row r="39" spans="1:17" x14ac:dyDescent="0.3">
      <c r="A39" s="33"/>
      <c r="B39" s="33"/>
      <c r="C39" s="33"/>
      <c r="D39" s="7">
        <v>6.910564102564102</v>
      </c>
      <c r="E39" s="7">
        <v>172.8809230769231</v>
      </c>
      <c r="F39" s="7">
        <v>143.45523410249459</v>
      </c>
      <c r="G39">
        <v>10</v>
      </c>
      <c r="H39">
        <v>35</v>
      </c>
      <c r="I39">
        <v>10</v>
      </c>
      <c r="J39">
        <v>3</v>
      </c>
      <c r="K39" s="7">
        <v>18.509538461538462</v>
      </c>
      <c r="L39" s="7">
        <v>126.42010256410251</v>
      </c>
      <c r="M39" s="7">
        <v>149.9441702017742</v>
      </c>
      <c r="N39">
        <v>10</v>
      </c>
      <c r="O39">
        <v>35</v>
      </c>
      <c r="P39">
        <v>10</v>
      </c>
      <c r="Q39">
        <v>3</v>
      </c>
    </row>
    <row r="40" spans="1:17" x14ac:dyDescent="0.3">
      <c r="A40" s="33"/>
      <c r="B40" s="33"/>
      <c r="C40" s="33"/>
      <c r="D40" s="7">
        <v>5.2604102564102559</v>
      </c>
      <c r="E40" s="7">
        <v>185.80769230769229</v>
      </c>
      <c r="F40" s="7">
        <v>143.49407119771689</v>
      </c>
      <c r="G40">
        <v>15</v>
      </c>
      <c r="H40">
        <v>25</v>
      </c>
      <c r="I40">
        <v>10</v>
      </c>
      <c r="J40">
        <v>3</v>
      </c>
      <c r="K40" s="7">
        <v>14.03569230769231</v>
      </c>
      <c r="L40" s="7">
        <v>141.0866666666667</v>
      </c>
      <c r="M40" s="7">
        <v>150.34031943998639</v>
      </c>
      <c r="N40">
        <v>20</v>
      </c>
      <c r="O40">
        <v>20</v>
      </c>
      <c r="P40">
        <v>10</v>
      </c>
      <c r="Q40">
        <v>3</v>
      </c>
    </row>
    <row r="41" spans="1:17" x14ac:dyDescent="0.3">
      <c r="A41" s="32">
        <v>0.33333333333333331</v>
      </c>
      <c r="B41" s="32">
        <v>0.33333333333333331</v>
      </c>
      <c r="C41" s="32">
        <v>0.33333333333333331</v>
      </c>
      <c r="D41" s="7">
        <v>3.865538461538462</v>
      </c>
      <c r="E41" s="7">
        <v>196.39928205128211</v>
      </c>
      <c r="F41" s="7">
        <v>147.57572341320721</v>
      </c>
      <c r="G41">
        <v>20</v>
      </c>
      <c r="H41">
        <v>35</v>
      </c>
      <c r="I41">
        <v>10</v>
      </c>
      <c r="J41">
        <v>3</v>
      </c>
      <c r="K41" s="7">
        <v>15.474051282051279</v>
      </c>
      <c r="L41" s="7">
        <v>127.73189743589739</v>
      </c>
      <c r="M41" s="7">
        <v>148.23299571424849</v>
      </c>
      <c r="N41">
        <v>15</v>
      </c>
      <c r="O41">
        <v>20</v>
      </c>
      <c r="P41">
        <v>10</v>
      </c>
      <c r="Q41">
        <v>3</v>
      </c>
    </row>
    <row r="42" spans="1:17" x14ac:dyDescent="0.3">
      <c r="A42" s="32"/>
      <c r="B42" s="32"/>
      <c r="C42" s="32"/>
      <c r="D42" s="7">
        <v>4.0267692307692311</v>
      </c>
      <c r="E42" s="7">
        <v>196.1102564102564</v>
      </c>
      <c r="F42" s="7">
        <v>146.69092243653429</v>
      </c>
      <c r="G42">
        <v>20</v>
      </c>
      <c r="H42">
        <v>30</v>
      </c>
      <c r="I42">
        <v>10</v>
      </c>
      <c r="J42">
        <v>3</v>
      </c>
      <c r="K42" s="7">
        <v>14.03569230769231</v>
      </c>
      <c r="L42" s="7">
        <v>141.0866666666667</v>
      </c>
      <c r="M42" s="7">
        <v>150.34031943998639</v>
      </c>
      <c r="N42">
        <v>20</v>
      </c>
      <c r="O42">
        <v>20</v>
      </c>
      <c r="P42">
        <v>10</v>
      </c>
      <c r="Q42">
        <v>3</v>
      </c>
    </row>
    <row r="43" spans="1:17" x14ac:dyDescent="0.3">
      <c r="A43" s="32"/>
      <c r="B43" s="32"/>
      <c r="C43" s="32"/>
      <c r="D43" s="7">
        <v>4.2269743589743589</v>
      </c>
      <c r="E43" s="7">
        <v>195.32348717948719</v>
      </c>
      <c r="F43" s="7">
        <v>145.82792529501691</v>
      </c>
      <c r="G43">
        <v>20</v>
      </c>
      <c r="H43">
        <v>25</v>
      </c>
      <c r="I43">
        <v>10</v>
      </c>
      <c r="J43">
        <v>3</v>
      </c>
      <c r="K43" s="7">
        <v>15.11066666666667</v>
      </c>
      <c r="L43" s="7">
        <v>136.74143589743591</v>
      </c>
      <c r="M43" s="7">
        <v>149.00470364068099</v>
      </c>
      <c r="N43">
        <v>15</v>
      </c>
      <c r="O43">
        <v>25</v>
      </c>
      <c r="P43">
        <v>10</v>
      </c>
      <c r="Q43">
        <v>3</v>
      </c>
    </row>
    <row r="44" spans="1:17" x14ac:dyDescent="0.3">
      <c r="A44" s="32"/>
      <c r="B44" s="32"/>
      <c r="C44" s="32"/>
      <c r="D44" s="7">
        <v>3.608512820512821</v>
      </c>
      <c r="E44" s="7">
        <v>200.82410256410259</v>
      </c>
      <c r="F44" s="7">
        <v>148.39393285820859</v>
      </c>
      <c r="G44">
        <v>25</v>
      </c>
      <c r="H44">
        <v>25</v>
      </c>
      <c r="I44">
        <v>10</v>
      </c>
      <c r="J44">
        <v>3</v>
      </c>
      <c r="K44" s="7">
        <v>11.80358974358974</v>
      </c>
      <c r="L44" s="7">
        <v>113.3090256410256</v>
      </c>
      <c r="M44" s="7">
        <v>178.50085751589691</v>
      </c>
      <c r="N44">
        <v>10</v>
      </c>
      <c r="O44">
        <v>30</v>
      </c>
      <c r="P44">
        <v>15</v>
      </c>
      <c r="Q44">
        <v>0</v>
      </c>
    </row>
    <row r="45" spans="1:17" x14ac:dyDescent="0.3">
      <c r="A45" s="32"/>
      <c r="B45" s="32"/>
      <c r="C45" s="32"/>
      <c r="D45" s="7">
        <v>4.5286153846153852</v>
      </c>
      <c r="E45" s="7">
        <v>193.2834871794872</v>
      </c>
      <c r="F45" s="7">
        <v>145.0216755034171</v>
      </c>
      <c r="G45">
        <v>20</v>
      </c>
      <c r="H45">
        <v>20</v>
      </c>
      <c r="I45">
        <v>10</v>
      </c>
      <c r="J45">
        <v>3</v>
      </c>
      <c r="K45" s="7">
        <v>14.255076923076921</v>
      </c>
      <c r="L45" s="7">
        <v>128.4429743589744</v>
      </c>
      <c r="M45" s="7">
        <v>159.77953925999319</v>
      </c>
      <c r="N45">
        <v>15</v>
      </c>
      <c r="O45">
        <v>25</v>
      </c>
      <c r="P45">
        <v>10</v>
      </c>
      <c r="Q45">
        <v>2</v>
      </c>
    </row>
    <row r="46" spans="1:17" x14ac:dyDescent="0.3">
      <c r="A46" s="32"/>
      <c r="B46" s="32"/>
      <c r="C46" s="32"/>
      <c r="D46" s="7">
        <v>3.694461538461538</v>
      </c>
      <c r="E46" s="7">
        <v>197.89917948717951</v>
      </c>
      <c r="F46" s="7">
        <v>149.4300160525776</v>
      </c>
      <c r="G46">
        <v>20</v>
      </c>
      <c r="H46">
        <v>45</v>
      </c>
      <c r="I46">
        <v>10</v>
      </c>
      <c r="J46">
        <v>3</v>
      </c>
      <c r="K46" s="7">
        <v>17.88697435897436</v>
      </c>
      <c r="L46" s="7">
        <v>118.0154871794872</v>
      </c>
      <c r="M46" s="7">
        <v>151.54588262442309</v>
      </c>
      <c r="N46">
        <v>10</v>
      </c>
      <c r="O46">
        <v>45</v>
      </c>
      <c r="P46">
        <v>10</v>
      </c>
      <c r="Q46">
        <v>3</v>
      </c>
    </row>
    <row r="47" spans="1:17" x14ac:dyDescent="0.3">
      <c r="A47" s="32"/>
      <c r="B47" s="32"/>
      <c r="C47" s="32"/>
      <c r="D47" s="7">
        <v>3.7792820512820509</v>
      </c>
      <c r="E47" s="7">
        <v>198.39969230769231</v>
      </c>
      <c r="F47" s="7">
        <v>148.5024680832974</v>
      </c>
      <c r="G47">
        <v>20</v>
      </c>
      <c r="H47">
        <v>40</v>
      </c>
      <c r="I47">
        <v>10</v>
      </c>
      <c r="J47">
        <v>3</v>
      </c>
      <c r="K47" s="7">
        <v>17.760307692307691</v>
      </c>
      <c r="L47" s="7">
        <v>118.4619487179487</v>
      </c>
      <c r="M47" s="7">
        <v>152.45002016016801</v>
      </c>
      <c r="N47">
        <v>10</v>
      </c>
      <c r="O47">
        <v>50</v>
      </c>
      <c r="P47">
        <v>10</v>
      </c>
      <c r="Q47">
        <v>3</v>
      </c>
    </row>
    <row r="48" spans="1:17" x14ac:dyDescent="0.3">
      <c r="A48" s="32"/>
      <c r="B48" s="32"/>
      <c r="C48" s="32"/>
      <c r="D48" s="7">
        <v>3.3990769230769229</v>
      </c>
      <c r="E48" s="7">
        <v>202.85620512820509</v>
      </c>
      <c r="F48" s="7">
        <v>149.46476593350491</v>
      </c>
      <c r="G48">
        <v>20</v>
      </c>
      <c r="H48">
        <v>30</v>
      </c>
      <c r="I48">
        <v>15</v>
      </c>
      <c r="J48">
        <v>3</v>
      </c>
      <c r="K48" s="7">
        <v>17.957025641025641</v>
      </c>
      <c r="L48" s="7">
        <v>120.3994871794872</v>
      </c>
      <c r="M48" s="7">
        <v>150.61007214918931</v>
      </c>
      <c r="N48">
        <v>10</v>
      </c>
      <c r="O48">
        <v>40</v>
      </c>
      <c r="P48">
        <v>10</v>
      </c>
      <c r="Q48">
        <v>3</v>
      </c>
    </row>
    <row r="49" spans="1:17" x14ac:dyDescent="0.3">
      <c r="A49" s="32"/>
      <c r="B49" s="32"/>
      <c r="C49" s="32"/>
      <c r="D49" s="7">
        <v>5.2604102564102559</v>
      </c>
      <c r="E49" s="7">
        <v>185.80769230769229</v>
      </c>
      <c r="F49" s="7">
        <v>143.49407119771689</v>
      </c>
      <c r="G49">
        <v>15</v>
      </c>
      <c r="H49">
        <v>25</v>
      </c>
      <c r="I49">
        <v>10</v>
      </c>
      <c r="J49">
        <v>3</v>
      </c>
      <c r="K49" s="7">
        <v>17.356820512820509</v>
      </c>
      <c r="L49" s="7">
        <v>124.8146666666667</v>
      </c>
      <c r="M49" s="7">
        <v>150.4742930877959</v>
      </c>
      <c r="N49">
        <v>10</v>
      </c>
      <c r="O49">
        <v>25</v>
      </c>
      <c r="P49">
        <v>15</v>
      </c>
      <c r="Q49">
        <v>3</v>
      </c>
    </row>
    <row r="50" spans="1:17" x14ac:dyDescent="0.3">
      <c r="A50" s="32"/>
      <c r="B50" s="32"/>
      <c r="C50" s="32"/>
      <c r="D50" s="7">
        <v>3.286974358974359</v>
      </c>
      <c r="E50" s="7">
        <v>203.48441025641031</v>
      </c>
      <c r="F50" s="7">
        <v>150.16405121817641</v>
      </c>
      <c r="G50">
        <v>25</v>
      </c>
      <c r="H50">
        <v>35</v>
      </c>
      <c r="I50">
        <v>10</v>
      </c>
      <c r="J50">
        <v>3</v>
      </c>
      <c r="K50" s="7">
        <v>17.611076923076919</v>
      </c>
      <c r="L50" s="7">
        <v>106.9410256410256</v>
      </c>
      <c r="M50" s="7">
        <v>160.69502160241541</v>
      </c>
      <c r="N50">
        <v>10</v>
      </c>
      <c r="O50">
        <v>35</v>
      </c>
      <c r="P50">
        <v>10</v>
      </c>
      <c r="Q50">
        <v>2</v>
      </c>
    </row>
    <row r="51" spans="1:17" x14ac:dyDescent="0.3">
      <c r="A51" s="21"/>
      <c r="B51" s="21"/>
      <c r="C51" s="21"/>
    </row>
    <row r="52" spans="1:17" x14ac:dyDescent="0.3">
      <c r="A52" s="21"/>
      <c r="B52" s="21"/>
      <c r="C52" s="21"/>
    </row>
    <row r="53" spans="1:17" x14ac:dyDescent="0.3">
      <c r="A53" s="21"/>
      <c r="B53" s="21"/>
      <c r="C53" s="21"/>
    </row>
    <row r="54" spans="1:17" x14ac:dyDescent="0.3">
      <c r="A54" s="21"/>
      <c r="B54" s="21"/>
      <c r="C54" s="21"/>
    </row>
    <row r="55" spans="1:17" x14ac:dyDescent="0.3">
      <c r="A55" s="21"/>
      <c r="B55" s="21"/>
      <c r="C55" s="21"/>
    </row>
    <row r="56" spans="1:17" x14ac:dyDescent="0.3">
      <c r="A56" s="21"/>
      <c r="B56" s="21"/>
      <c r="C56" s="21"/>
    </row>
    <row r="57" spans="1:17" x14ac:dyDescent="0.3">
      <c r="A57" s="21"/>
      <c r="B57" s="21"/>
      <c r="C57" s="21"/>
    </row>
    <row r="58" spans="1:17" x14ac:dyDescent="0.3">
      <c r="A58" s="21"/>
      <c r="B58" s="21"/>
      <c r="C58" s="21"/>
    </row>
    <row r="59" spans="1:17" x14ac:dyDescent="0.3">
      <c r="A59" s="21"/>
      <c r="B59" s="21"/>
      <c r="C59" s="21"/>
    </row>
    <row r="60" spans="1:17" x14ac:dyDescent="0.3">
      <c r="A60" s="21"/>
      <c r="B60" s="21"/>
      <c r="C60" s="21"/>
    </row>
    <row r="61" spans="1:17" x14ac:dyDescent="0.3">
      <c r="A61" s="21"/>
      <c r="B61" s="21"/>
      <c r="C61" s="21"/>
    </row>
    <row r="62" spans="1:17" x14ac:dyDescent="0.3">
      <c r="A62" s="21"/>
      <c r="B62" s="21"/>
      <c r="C62" s="21"/>
    </row>
    <row r="63" spans="1:17" x14ac:dyDescent="0.3">
      <c r="A63" s="21"/>
      <c r="B63" s="21"/>
      <c r="C63" s="21"/>
    </row>
    <row r="64" spans="1:17" x14ac:dyDescent="0.3">
      <c r="A64" s="21"/>
      <c r="B64" s="21"/>
      <c r="C64" s="21"/>
    </row>
    <row r="65" spans="1:3" x14ac:dyDescent="0.3">
      <c r="A65" s="21"/>
      <c r="B65" s="21"/>
      <c r="C65" s="21"/>
    </row>
    <row r="66" spans="1:3" x14ac:dyDescent="0.3">
      <c r="A66" s="21"/>
      <c r="B66" s="21"/>
      <c r="C66" s="21"/>
    </row>
    <row r="67" spans="1:3" x14ac:dyDescent="0.3">
      <c r="A67" s="21"/>
      <c r="B67" s="21"/>
      <c r="C67" s="21"/>
    </row>
    <row r="68" spans="1:3" x14ac:dyDescent="0.3">
      <c r="A68" s="21"/>
      <c r="B68" s="21"/>
      <c r="C68" s="21"/>
    </row>
    <row r="69" spans="1:3" x14ac:dyDescent="0.3">
      <c r="A69" s="21"/>
      <c r="B69" s="21"/>
      <c r="C69" s="21"/>
    </row>
    <row r="70" spans="1:3" x14ac:dyDescent="0.3">
      <c r="A70" s="21"/>
      <c r="B70" s="21"/>
      <c r="C70" s="21"/>
    </row>
    <row r="71" spans="1:3" x14ac:dyDescent="0.3">
      <c r="A71" s="21"/>
      <c r="B71" s="21"/>
      <c r="C71" s="21"/>
    </row>
    <row r="72" spans="1:3" x14ac:dyDescent="0.3">
      <c r="A72" s="21"/>
      <c r="B72" s="21"/>
      <c r="C72" s="21"/>
    </row>
    <row r="73" spans="1:3" x14ac:dyDescent="0.3">
      <c r="A73" s="21"/>
      <c r="B73" s="21"/>
      <c r="C73" s="21"/>
    </row>
    <row r="74" spans="1:3" x14ac:dyDescent="0.3">
      <c r="A74" s="21"/>
      <c r="B74" s="21"/>
      <c r="C74" s="21"/>
    </row>
  </sheetData>
  <mergeCells count="16">
    <mergeCell ref="R9:X9"/>
    <mergeCell ref="Y9:AE9"/>
    <mergeCell ref="A21:A30"/>
    <mergeCell ref="B21:B30"/>
    <mergeCell ref="C21:C30"/>
    <mergeCell ref="A11:A20"/>
    <mergeCell ref="B11:B20"/>
    <mergeCell ref="C11:C20"/>
    <mergeCell ref="D9:J9"/>
    <mergeCell ref="K9:Q9"/>
    <mergeCell ref="A41:A50"/>
    <mergeCell ref="B41:B50"/>
    <mergeCell ref="C41:C50"/>
    <mergeCell ref="A31:A40"/>
    <mergeCell ref="B31:B40"/>
    <mergeCell ref="C31:C4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B0D4B-FEAD-4915-9467-FE72664F96AE}">
  <dimension ref="A1:G231"/>
  <sheetViews>
    <sheetView workbookViewId="0">
      <selection activeCell="K21" sqref="K21"/>
    </sheetView>
  </sheetViews>
  <sheetFormatPr baseColWidth="10" defaultRowHeight="14.4" x14ac:dyDescent="0.3"/>
  <sheetData>
    <row r="1" spans="1:7" x14ac:dyDescent="0.3">
      <c r="A1" s="23" t="s">
        <v>3</v>
      </c>
      <c r="B1" s="23" t="s">
        <v>0</v>
      </c>
      <c r="C1" s="23" t="s">
        <v>1</v>
      </c>
      <c r="D1" s="23" t="s">
        <v>2</v>
      </c>
      <c r="E1" s="23" t="s">
        <v>65</v>
      </c>
      <c r="F1" s="23" t="s">
        <v>66</v>
      </c>
      <c r="G1" s="23" t="s">
        <v>67</v>
      </c>
    </row>
    <row r="2" spans="1:7" x14ac:dyDescent="0.3">
      <c r="A2" s="37">
        <v>0</v>
      </c>
      <c r="B2" s="37">
        <v>10</v>
      </c>
      <c r="C2" s="37">
        <v>10</v>
      </c>
      <c r="D2" s="23">
        <v>10</v>
      </c>
      <c r="E2">
        <v>1</v>
      </c>
      <c r="F2">
        <v>1</v>
      </c>
      <c r="G2">
        <v>1</v>
      </c>
    </row>
    <row r="3" spans="1:7" x14ac:dyDescent="0.3">
      <c r="A3" s="37"/>
      <c r="B3" s="37"/>
      <c r="C3" s="37"/>
      <c r="D3" s="23">
        <v>25</v>
      </c>
      <c r="E3">
        <v>1</v>
      </c>
      <c r="F3">
        <v>1</v>
      </c>
      <c r="G3">
        <v>1</v>
      </c>
    </row>
    <row r="4" spans="1:7" x14ac:dyDescent="0.3">
      <c r="A4" s="37"/>
      <c r="B4" s="37"/>
      <c r="C4" s="37">
        <v>15</v>
      </c>
      <c r="D4" s="23">
        <v>10</v>
      </c>
      <c r="E4">
        <v>1</v>
      </c>
      <c r="F4">
        <v>1</v>
      </c>
      <c r="G4">
        <v>1</v>
      </c>
    </row>
    <row r="5" spans="1:7" x14ac:dyDescent="0.3">
      <c r="A5" s="37"/>
      <c r="B5" s="37"/>
      <c r="C5" s="37"/>
      <c r="D5" s="23">
        <v>15</v>
      </c>
      <c r="E5">
        <v>1</v>
      </c>
      <c r="F5">
        <v>1</v>
      </c>
      <c r="G5">
        <v>1</v>
      </c>
    </row>
    <row r="6" spans="1:7" x14ac:dyDescent="0.3">
      <c r="A6" s="37"/>
      <c r="B6" s="37"/>
      <c r="C6" s="37">
        <v>20</v>
      </c>
      <c r="D6" s="23">
        <v>10</v>
      </c>
      <c r="E6">
        <v>1</v>
      </c>
      <c r="F6">
        <v>1</v>
      </c>
      <c r="G6">
        <v>1</v>
      </c>
    </row>
    <row r="7" spans="1:7" x14ac:dyDescent="0.3">
      <c r="A7" s="37"/>
      <c r="B7" s="37"/>
      <c r="C7" s="37"/>
      <c r="D7" s="23">
        <v>20</v>
      </c>
      <c r="E7">
        <v>1</v>
      </c>
      <c r="F7">
        <v>1</v>
      </c>
      <c r="G7">
        <v>1</v>
      </c>
    </row>
    <row r="8" spans="1:7" x14ac:dyDescent="0.3">
      <c r="A8" s="37"/>
      <c r="B8" s="37"/>
      <c r="C8" s="37"/>
      <c r="D8" s="23">
        <v>30</v>
      </c>
      <c r="E8">
        <v>1</v>
      </c>
      <c r="F8">
        <v>1</v>
      </c>
      <c r="G8">
        <v>1</v>
      </c>
    </row>
    <row r="9" spans="1:7" x14ac:dyDescent="0.3">
      <c r="A9" s="37"/>
      <c r="B9" s="37"/>
      <c r="C9" s="23">
        <v>25</v>
      </c>
      <c r="D9" s="23">
        <v>15</v>
      </c>
      <c r="E9">
        <v>1</v>
      </c>
      <c r="F9">
        <v>1</v>
      </c>
      <c r="G9">
        <v>1</v>
      </c>
    </row>
    <row r="10" spans="1:7" x14ac:dyDescent="0.3">
      <c r="A10" s="37"/>
      <c r="B10" s="37"/>
      <c r="C10" s="37">
        <v>30</v>
      </c>
      <c r="D10" s="23">
        <v>15</v>
      </c>
      <c r="E10">
        <v>1</v>
      </c>
      <c r="F10">
        <v>1</v>
      </c>
      <c r="G10">
        <v>1</v>
      </c>
    </row>
    <row r="11" spans="1:7" x14ac:dyDescent="0.3">
      <c r="A11" s="37"/>
      <c r="B11" s="37"/>
      <c r="C11" s="37"/>
      <c r="D11" s="23">
        <v>45</v>
      </c>
      <c r="E11">
        <v>1</v>
      </c>
      <c r="F11">
        <v>1</v>
      </c>
      <c r="G11">
        <v>1</v>
      </c>
    </row>
    <row r="12" spans="1:7" x14ac:dyDescent="0.3">
      <c r="A12" s="37"/>
      <c r="B12" s="37"/>
      <c r="C12" s="37">
        <v>35</v>
      </c>
      <c r="D12" s="23">
        <v>10</v>
      </c>
      <c r="E12">
        <v>1</v>
      </c>
      <c r="F12">
        <v>1</v>
      </c>
      <c r="G12">
        <v>1</v>
      </c>
    </row>
    <row r="13" spans="1:7" x14ac:dyDescent="0.3">
      <c r="A13" s="37"/>
      <c r="B13" s="37"/>
      <c r="C13" s="37"/>
      <c r="D13" s="23">
        <v>20</v>
      </c>
      <c r="E13">
        <v>1</v>
      </c>
      <c r="F13">
        <v>1</v>
      </c>
      <c r="G13">
        <v>1</v>
      </c>
    </row>
    <row r="14" spans="1:7" x14ac:dyDescent="0.3">
      <c r="A14" s="37"/>
      <c r="B14" s="37"/>
      <c r="C14" s="37">
        <v>40</v>
      </c>
      <c r="D14" s="23">
        <v>10</v>
      </c>
      <c r="E14">
        <v>1</v>
      </c>
      <c r="F14">
        <v>1</v>
      </c>
      <c r="G14">
        <v>1</v>
      </c>
    </row>
    <row r="15" spans="1:7" x14ac:dyDescent="0.3">
      <c r="A15" s="37"/>
      <c r="B15" s="37"/>
      <c r="C15" s="37"/>
      <c r="D15" s="23">
        <v>25</v>
      </c>
      <c r="E15">
        <v>1</v>
      </c>
      <c r="F15">
        <v>1</v>
      </c>
      <c r="G15">
        <v>1</v>
      </c>
    </row>
    <row r="16" spans="1:7" x14ac:dyDescent="0.3">
      <c r="A16" s="37"/>
      <c r="B16" s="37"/>
      <c r="C16" s="37"/>
      <c r="D16" s="23">
        <v>30</v>
      </c>
      <c r="E16">
        <v>1</v>
      </c>
      <c r="F16">
        <v>1</v>
      </c>
      <c r="G16">
        <v>1</v>
      </c>
    </row>
    <row r="17" spans="1:7" x14ac:dyDescent="0.3">
      <c r="A17" s="37"/>
      <c r="B17" s="37"/>
      <c r="C17" s="23">
        <v>45</v>
      </c>
      <c r="D17" s="23">
        <v>10</v>
      </c>
      <c r="E17">
        <v>1</v>
      </c>
      <c r="F17">
        <v>1</v>
      </c>
      <c r="G17">
        <v>1</v>
      </c>
    </row>
    <row r="18" spans="1:7" x14ac:dyDescent="0.3">
      <c r="A18" s="37"/>
      <c r="B18" s="37"/>
      <c r="C18" s="23">
        <v>50</v>
      </c>
      <c r="D18" s="23">
        <v>20</v>
      </c>
      <c r="E18">
        <v>1</v>
      </c>
      <c r="F18">
        <v>1</v>
      </c>
      <c r="G18">
        <v>1</v>
      </c>
    </row>
    <row r="19" spans="1:7" x14ac:dyDescent="0.3">
      <c r="A19" s="37"/>
      <c r="B19" s="37">
        <v>15</v>
      </c>
      <c r="C19" s="23">
        <v>10</v>
      </c>
      <c r="D19" s="23">
        <v>10</v>
      </c>
      <c r="E19">
        <v>1</v>
      </c>
      <c r="F19">
        <v>1</v>
      </c>
      <c r="G19">
        <v>1</v>
      </c>
    </row>
    <row r="20" spans="1:7" x14ac:dyDescent="0.3">
      <c r="A20" s="37"/>
      <c r="B20" s="37"/>
      <c r="C20" s="23">
        <v>15</v>
      </c>
      <c r="D20" s="23">
        <v>15</v>
      </c>
      <c r="E20">
        <v>1</v>
      </c>
      <c r="F20">
        <v>1</v>
      </c>
      <c r="G20">
        <v>1</v>
      </c>
    </row>
    <row r="21" spans="1:7" x14ac:dyDescent="0.3">
      <c r="A21" s="37"/>
      <c r="B21" s="37"/>
      <c r="C21" s="37">
        <v>20</v>
      </c>
      <c r="D21" s="23">
        <v>10</v>
      </c>
      <c r="E21">
        <v>1</v>
      </c>
      <c r="F21">
        <v>1</v>
      </c>
      <c r="G21">
        <v>1</v>
      </c>
    </row>
    <row r="22" spans="1:7" x14ac:dyDescent="0.3">
      <c r="A22" s="37"/>
      <c r="B22" s="37"/>
      <c r="C22" s="37"/>
      <c r="D22" s="23">
        <v>15</v>
      </c>
      <c r="E22">
        <v>1</v>
      </c>
      <c r="F22">
        <v>1</v>
      </c>
      <c r="G22">
        <v>1</v>
      </c>
    </row>
    <row r="23" spans="1:7" x14ac:dyDescent="0.3">
      <c r="A23" s="37"/>
      <c r="B23" s="37"/>
      <c r="C23" s="37">
        <v>25</v>
      </c>
      <c r="D23" s="23">
        <v>10</v>
      </c>
      <c r="E23">
        <v>1</v>
      </c>
      <c r="F23">
        <v>1</v>
      </c>
      <c r="G23">
        <v>1</v>
      </c>
    </row>
    <row r="24" spans="1:7" x14ac:dyDescent="0.3">
      <c r="A24" s="37"/>
      <c r="B24" s="37"/>
      <c r="C24" s="37"/>
      <c r="D24" s="23">
        <v>15</v>
      </c>
      <c r="E24">
        <v>1</v>
      </c>
      <c r="F24">
        <v>1</v>
      </c>
      <c r="G24">
        <v>1</v>
      </c>
    </row>
    <row r="25" spans="1:7" x14ac:dyDescent="0.3">
      <c r="A25" s="37"/>
      <c r="B25" s="37"/>
      <c r="C25" s="37"/>
      <c r="D25" s="23">
        <v>20</v>
      </c>
      <c r="E25">
        <v>1</v>
      </c>
      <c r="F25">
        <v>1</v>
      </c>
      <c r="G25">
        <v>1</v>
      </c>
    </row>
    <row r="26" spans="1:7" x14ac:dyDescent="0.3">
      <c r="A26" s="37"/>
      <c r="B26" s="37"/>
      <c r="C26" s="37"/>
      <c r="D26" s="23">
        <v>25</v>
      </c>
      <c r="E26">
        <v>1</v>
      </c>
      <c r="F26">
        <v>1</v>
      </c>
      <c r="G26">
        <v>1</v>
      </c>
    </row>
    <row r="27" spans="1:7" x14ac:dyDescent="0.3">
      <c r="A27" s="37"/>
      <c r="B27" s="37"/>
      <c r="C27" s="37">
        <v>30</v>
      </c>
      <c r="D27" s="23">
        <v>10</v>
      </c>
      <c r="E27">
        <v>1</v>
      </c>
      <c r="F27">
        <v>1</v>
      </c>
      <c r="G27">
        <v>1</v>
      </c>
    </row>
    <row r="28" spans="1:7" x14ac:dyDescent="0.3">
      <c r="A28" s="37"/>
      <c r="B28" s="37"/>
      <c r="C28" s="37"/>
      <c r="D28" s="23">
        <v>15</v>
      </c>
      <c r="E28">
        <v>1</v>
      </c>
      <c r="F28">
        <v>1</v>
      </c>
      <c r="G28">
        <v>1</v>
      </c>
    </row>
    <row r="29" spans="1:7" x14ac:dyDescent="0.3">
      <c r="A29" s="37"/>
      <c r="B29" s="37"/>
      <c r="C29" s="37">
        <v>35</v>
      </c>
      <c r="D29" s="23">
        <v>10</v>
      </c>
      <c r="E29">
        <v>1</v>
      </c>
      <c r="F29">
        <v>1</v>
      </c>
      <c r="G29">
        <v>1</v>
      </c>
    </row>
    <row r="30" spans="1:7" x14ac:dyDescent="0.3">
      <c r="A30" s="37"/>
      <c r="B30" s="37"/>
      <c r="C30" s="37"/>
      <c r="D30" s="23">
        <v>15</v>
      </c>
      <c r="E30">
        <v>1</v>
      </c>
      <c r="F30">
        <v>1</v>
      </c>
      <c r="G30">
        <v>1</v>
      </c>
    </row>
    <row r="31" spans="1:7" x14ac:dyDescent="0.3">
      <c r="A31" s="37"/>
      <c r="B31" s="37"/>
      <c r="C31" s="37"/>
      <c r="D31" s="23">
        <v>25</v>
      </c>
      <c r="E31">
        <v>1</v>
      </c>
      <c r="F31">
        <v>1</v>
      </c>
      <c r="G31">
        <v>1</v>
      </c>
    </row>
    <row r="32" spans="1:7" x14ac:dyDescent="0.3">
      <c r="A32" s="37"/>
      <c r="B32" s="37"/>
      <c r="C32" s="23">
        <v>40</v>
      </c>
      <c r="D32" s="23">
        <v>10</v>
      </c>
      <c r="E32">
        <v>1</v>
      </c>
      <c r="F32">
        <v>1</v>
      </c>
      <c r="G32">
        <v>1</v>
      </c>
    </row>
    <row r="33" spans="1:7" x14ac:dyDescent="0.3">
      <c r="A33" s="37"/>
      <c r="B33" s="37"/>
      <c r="C33" s="23">
        <v>50</v>
      </c>
      <c r="D33" s="23">
        <v>15</v>
      </c>
      <c r="E33">
        <v>1</v>
      </c>
      <c r="F33">
        <v>1</v>
      </c>
      <c r="G33">
        <v>1</v>
      </c>
    </row>
    <row r="34" spans="1:7" x14ac:dyDescent="0.3">
      <c r="A34" s="37"/>
      <c r="B34" s="37">
        <v>20</v>
      </c>
      <c r="C34" s="23">
        <v>15</v>
      </c>
      <c r="D34" s="23">
        <v>15</v>
      </c>
      <c r="E34">
        <v>1</v>
      </c>
      <c r="F34">
        <v>1</v>
      </c>
      <c r="G34">
        <v>1</v>
      </c>
    </row>
    <row r="35" spans="1:7" x14ac:dyDescent="0.3">
      <c r="A35" s="37"/>
      <c r="B35" s="37"/>
      <c r="C35" s="23">
        <v>30</v>
      </c>
      <c r="D35" s="23">
        <v>20</v>
      </c>
      <c r="E35">
        <v>1</v>
      </c>
      <c r="F35">
        <v>1</v>
      </c>
      <c r="G35">
        <v>1</v>
      </c>
    </row>
    <row r="36" spans="1:7" x14ac:dyDescent="0.3">
      <c r="A36" s="37"/>
      <c r="B36" s="37"/>
      <c r="C36" s="37">
        <v>40</v>
      </c>
      <c r="D36" s="23">
        <v>10</v>
      </c>
      <c r="E36">
        <v>1</v>
      </c>
      <c r="F36">
        <v>1</v>
      </c>
      <c r="G36">
        <v>1</v>
      </c>
    </row>
    <row r="37" spans="1:7" x14ac:dyDescent="0.3">
      <c r="A37" s="37"/>
      <c r="B37" s="37"/>
      <c r="C37" s="37"/>
      <c r="D37" s="23">
        <v>20</v>
      </c>
      <c r="E37">
        <v>1</v>
      </c>
      <c r="F37">
        <v>1</v>
      </c>
      <c r="G37">
        <v>1</v>
      </c>
    </row>
    <row r="38" spans="1:7" x14ac:dyDescent="0.3">
      <c r="A38" s="37"/>
      <c r="B38" s="37">
        <v>25</v>
      </c>
      <c r="C38" s="23">
        <v>10</v>
      </c>
      <c r="D38" s="23">
        <v>10</v>
      </c>
      <c r="E38">
        <v>1</v>
      </c>
      <c r="F38">
        <v>1</v>
      </c>
      <c r="G38">
        <v>1</v>
      </c>
    </row>
    <row r="39" spans="1:7" x14ac:dyDescent="0.3">
      <c r="A39" s="37"/>
      <c r="B39" s="37"/>
      <c r="C39" s="23">
        <v>15</v>
      </c>
      <c r="D39" s="23">
        <v>15</v>
      </c>
      <c r="E39">
        <v>1</v>
      </c>
      <c r="F39">
        <v>1</v>
      </c>
      <c r="G39">
        <v>1</v>
      </c>
    </row>
    <row r="40" spans="1:7" x14ac:dyDescent="0.3">
      <c r="A40" s="37"/>
      <c r="B40" s="37"/>
      <c r="C40" s="23">
        <v>20</v>
      </c>
      <c r="D40" s="23">
        <v>30</v>
      </c>
      <c r="E40">
        <v>1</v>
      </c>
      <c r="F40">
        <v>1</v>
      </c>
      <c r="G40">
        <v>1</v>
      </c>
    </row>
    <row r="41" spans="1:7" x14ac:dyDescent="0.3">
      <c r="A41" s="37"/>
      <c r="B41" s="37"/>
      <c r="C41" s="23">
        <v>25</v>
      </c>
      <c r="D41" s="23">
        <v>10</v>
      </c>
      <c r="E41">
        <v>1</v>
      </c>
      <c r="F41">
        <v>1</v>
      </c>
      <c r="G41">
        <v>1</v>
      </c>
    </row>
    <row r="42" spans="1:7" x14ac:dyDescent="0.3">
      <c r="A42" s="37"/>
      <c r="B42" s="37"/>
      <c r="C42" s="37">
        <v>30</v>
      </c>
      <c r="D42" s="23">
        <v>15</v>
      </c>
      <c r="E42">
        <v>1</v>
      </c>
      <c r="F42">
        <v>1</v>
      </c>
      <c r="G42">
        <v>1</v>
      </c>
    </row>
    <row r="43" spans="1:7" x14ac:dyDescent="0.3">
      <c r="A43" s="37"/>
      <c r="B43" s="37"/>
      <c r="C43" s="37"/>
      <c r="D43" s="23">
        <v>20</v>
      </c>
      <c r="E43">
        <v>1</v>
      </c>
      <c r="F43">
        <v>1</v>
      </c>
      <c r="G43">
        <v>1</v>
      </c>
    </row>
    <row r="44" spans="1:7" x14ac:dyDescent="0.3">
      <c r="A44" s="37"/>
      <c r="B44" s="37"/>
      <c r="C44" s="37"/>
      <c r="D44" s="23">
        <v>30</v>
      </c>
      <c r="E44">
        <v>1</v>
      </c>
      <c r="F44">
        <v>1</v>
      </c>
      <c r="G44">
        <v>1</v>
      </c>
    </row>
    <row r="45" spans="1:7" x14ac:dyDescent="0.3">
      <c r="A45" s="37"/>
      <c r="B45" s="37"/>
      <c r="C45" s="37">
        <v>35</v>
      </c>
      <c r="D45" s="23">
        <v>10</v>
      </c>
      <c r="E45">
        <v>1</v>
      </c>
      <c r="F45">
        <v>1</v>
      </c>
      <c r="G45">
        <v>1</v>
      </c>
    </row>
    <row r="46" spans="1:7" x14ac:dyDescent="0.3">
      <c r="A46" s="37"/>
      <c r="B46" s="37"/>
      <c r="C46" s="37"/>
      <c r="D46" s="23">
        <v>15</v>
      </c>
      <c r="E46">
        <v>1</v>
      </c>
      <c r="F46">
        <v>1</v>
      </c>
      <c r="G46">
        <v>1</v>
      </c>
    </row>
    <row r="47" spans="1:7" x14ac:dyDescent="0.3">
      <c r="A47" s="37"/>
      <c r="B47" s="37"/>
      <c r="C47" s="37"/>
      <c r="D47" s="23">
        <v>20</v>
      </c>
      <c r="E47">
        <v>1</v>
      </c>
      <c r="F47">
        <v>1</v>
      </c>
      <c r="G47">
        <v>1</v>
      </c>
    </row>
    <row r="48" spans="1:7" x14ac:dyDescent="0.3">
      <c r="A48" s="37"/>
      <c r="B48" s="37"/>
      <c r="C48" s="37">
        <v>40</v>
      </c>
      <c r="D48" s="23">
        <v>10</v>
      </c>
      <c r="E48">
        <v>1</v>
      </c>
      <c r="F48">
        <v>1</v>
      </c>
      <c r="G48">
        <v>1</v>
      </c>
    </row>
    <row r="49" spans="1:7" x14ac:dyDescent="0.3">
      <c r="A49" s="37"/>
      <c r="B49" s="37"/>
      <c r="C49" s="37"/>
      <c r="D49" s="23">
        <v>15</v>
      </c>
      <c r="E49">
        <v>1</v>
      </c>
      <c r="F49">
        <v>1</v>
      </c>
      <c r="G49">
        <v>1</v>
      </c>
    </row>
    <row r="50" spans="1:7" x14ac:dyDescent="0.3">
      <c r="A50" s="37"/>
      <c r="B50" s="37"/>
      <c r="C50" s="23">
        <v>45</v>
      </c>
      <c r="D50" s="23">
        <v>15</v>
      </c>
      <c r="E50">
        <v>1</v>
      </c>
      <c r="F50">
        <v>1</v>
      </c>
      <c r="G50">
        <v>1</v>
      </c>
    </row>
    <row r="51" spans="1:7" x14ac:dyDescent="0.3">
      <c r="A51" s="37"/>
      <c r="B51" s="37">
        <v>30</v>
      </c>
      <c r="C51" s="23">
        <v>10</v>
      </c>
      <c r="D51" s="23">
        <v>10</v>
      </c>
      <c r="E51">
        <v>1</v>
      </c>
      <c r="F51">
        <v>1</v>
      </c>
      <c r="G51">
        <v>1</v>
      </c>
    </row>
    <row r="52" spans="1:7" x14ac:dyDescent="0.3">
      <c r="A52" s="37"/>
      <c r="B52" s="37"/>
      <c r="C52" s="37">
        <v>20</v>
      </c>
      <c r="D52" s="23">
        <v>15</v>
      </c>
      <c r="E52">
        <v>1</v>
      </c>
      <c r="F52">
        <v>1</v>
      </c>
      <c r="G52">
        <v>1</v>
      </c>
    </row>
    <row r="53" spans="1:7" x14ac:dyDescent="0.3">
      <c r="A53" s="37"/>
      <c r="B53" s="37"/>
      <c r="C53" s="37"/>
      <c r="D53" s="23">
        <v>30</v>
      </c>
      <c r="E53">
        <v>1</v>
      </c>
      <c r="F53">
        <v>1</v>
      </c>
      <c r="G53">
        <v>1</v>
      </c>
    </row>
    <row r="54" spans="1:7" x14ac:dyDescent="0.3">
      <c r="A54" s="37"/>
      <c r="B54" s="37"/>
      <c r="C54" s="37">
        <v>30</v>
      </c>
      <c r="D54" s="23">
        <v>10</v>
      </c>
      <c r="E54">
        <v>1</v>
      </c>
      <c r="F54">
        <v>1</v>
      </c>
      <c r="G54">
        <v>1</v>
      </c>
    </row>
    <row r="55" spans="1:7" x14ac:dyDescent="0.3">
      <c r="A55" s="37"/>
      <c r="B55" s="37"/>
      <c r="C55" s="37"/>
      <c r="D55" s="23">
        <v>35</v>
      </c>
      <c r="E55">
        <v>1</v>
      </c>
      <c r="F55">
        <v>1</v>
      </c>
      <c r="G55">
        <v>1</v>
      </c>
    </row>
    <row r="56" spans="1:7" x14ac:dyDescent="0.3">
      <c r="A56" s="37"/>
      <c r="B56" s="37"/>
      <c r="C56" s="37">
        <v>35</v>
      </c>
      <c r="D56" s="23">
        <v>20</v>
      </c>
      <c r="E56">
        <v>1</v>
      </c>
      <c r="F56">
        <v>1</v>
      </c>
      <c r="G56">
        <v>1</v>
      </c>
    </row>
    <row r="57" spans="1:7" x14ac:dyDescent="0.3">
      <c r="A57" s="37"/>
      <c r="B57" s="37"/>
      <c r="C57" s="37"/>
      <c r="D57" s="23">
        <v>25</v>
      </c>
      <c r="E57">
        <v>1</v>
      </c>
      <c r="F57">
        <v>1</v>
      </c>
      <c r="G57">
        <v>1</v>
      </c>
    </row>
    <row r="58" spans="1:7" x14ac:dyDescent="0.3">
      <c r="A58" s="37"/>
      <c r="B58" s="37"/>
      <c r="C58" s="37">
        <v>40</v>
      </c>
      <c r="D58" s="23">
        <v>10</v>
      </c>
      <c r="E58">
        <v>1</v>
      </c>
      <c r="F58">
        <v>1</v>
      </c>
      <c r="G58">
        <v>1</v>
      </c>
    </row>
    <row r="59" spans="1:7" x14ac:dyDescent="0.3">
      <c r="A59" s="37"/>
      <c r="B59" s="37"/>
      <c r="C59" s="37"/>
      <c r="D59" s="23">
        <v>20</v>
      </c>
      <c r="E59">
        <v>1</v>
      </c>
      <c r="F59">
        <v>1</v>
      </c>
      <c r="G59">
        <v>1</v>
      </c>
    </row>
    <row r="60" spans="1:7" x14ac:dyDescent="0.3">
      <c r="A60" s="37"/>
      <c r="B60" s="37"/>
      <c r="C60" s="23">
        <v>45</v>
      </c>
      <c r="D60" s="23">
        <v>10</v>
      </c>
      <c r="E60">
        <v>1</v>
      </c>
      <c r="F60">
        <v>1</v>
      </c>
      <c r="G60">
        <v>1</v>
      </c>
    </row>
    <row r="61" spans="1:7" x14ac:dyDescent="0.3">
      <c r="A61" s="37"/>
      <c r="B61" s="37"/>
      <c r="C61" s="37">
        <v>50</v>
      </c>
      <c r="D61" s="23">
        <v>10</v>
      </c>
      <c r="E61">
        <v>1</v>
      </c>
      <c r="F61">
        <v>1</v>
      </c>
      <c r="G61">
        <v>1</v>
      </c>
    </row>
    <row r="62" spans="1:7" x14ac:dyDescent="0.3">
      <c r="A62" s="37"/>
      <c r="B62" s="37"/>
      <c r="C62" s="37"/>
      <c r="D62" s="23">
        <v>20</v>
      </c>
      <c r="E62">
        <v>1</v>
      </c>
      <c r="F62">
        <v>1</v>
      </c>
      <c r="G62">
        <v>1</v>
      </c>
    </row>
    <row r="63" spans="1:7" x14ac:dyDescent="0.3">
      <c r="A63" s="37"/>
      <c r="B63" s="37"/>
      <c r="C63" s="37"/>
      <c r="D63" s="23">
        <v>25</v>
      </c>
      <c r="E63">
        <v>1</v>
      </c>
      <c r="F63">
        <v>1</v>
      </c>
      <c r="G63">
        <v>1</v>
      </c>
    </row>
    <row r="64" spans="1:7" x14ac:dyDescent="0.3">
      <c r="A64" s="37"/>
      <c r="B64" s="37">
        <v>35</v>
      </c>
      <c r="C64" s="23">
        <v>20</v>
      </c>
      <c r="D64" s="23">
        <v>30</v>
      </c>
      <c r="E64">
        <v>1</v>
      </c>
      <c r="F64">
        <v>1</v>
      </c>
      <c r="G64">
        <v>1</v>
      </c>
    </row>
    <row r="65" spans="1:7" x14ac:dyDescent="0.3">
      <c r="A65" s="37"/>
      <c r="B65" s="37"/>
      <c r="C65" s="23">
        <v>25</v>
      </c>
      <c r="D65" s="23">
        <v>15</v>
      </c>
      <c r="E65">
        <v>1</v>
      </c>
      <c r="F65">
        <v>1</v>
      </c>
      <c r="G65">
        <v>1</v>
      </c>
    </row>
    <row r="66" spans="1:7" x14ac:dyDescent="0.3">
      <c r="A66" s="37"/>
      <c r="B66" s="37"/>
      <c r="C66" s="23">
        <v>40</v>
      </c>
      <c r="D66" s="23">
        <v>15</v>
      </c>
      <c r="E66">
        <v>1</v>
      </c>
      <c r="F66">
        <v>1</v>
      </c>
      <c r="G66">
        <v>1</v>
      </c>
    </row>
    <row r="67" spans="1:7" x14ac:dyDescent="0.3">
      <c r="A67" s="37"/>
      <c r="B67" s="37"/>
      <c r="C67" s="37">
        <v>45</v>
      </c>
      <c r="D67" s="23">
        <v>15</v>
      </c>
      <c r="E67">
        <v>1</v>
      </c>
      <c r="F67">
        <v>1</v>
      </c>
      <c r="G67">
        <v>1</v>
      </c>
    </row>
    <row r="68" spans="1:7" x14ac:dyDescent="0.3">
      <c r="A68" s="37"/>
      <c r="B68" s="37"/>
      <c r="C68" s="37"/>
      <c r="D68" s="23">
        <v>30</v>
      </c>
      <c r="E68">
        <v>1</v>
      </c>
      <c r="F68">
        <v>1</v>
      </c>
      <c r="G68">
        <v>1</v>
      </c>
    </row>
    <row r="69" spans="1:7" x14ac:dyDescent="0.3">
      <c r="A69" s="37"/>
      <c r="B69" s="37">
        <v>40</v>
      </c>
      <c r="C69" s="37">
        <v>20</v>
      </c>
      <c r="D69" s="23">
        <v>20</v>
      </c>
      <c r="E69">
        <v>1</v>
      </c>
      <c r="F69">
        <v>1</v>
      </c>
      <c r="G69">
        <v>1</v>
      </c>
    </row>
    <row r="70" spans="1:7" x14ac:dyDescent="0.3">
      <c r="A70" s="37"/>
      <c r="B70" s="37"/>
      <c r="C70" s="37"/>
      <c r="D70" s="23">
        <v>45</v>
      </c>
      <c r="E70">
        <v>1</v>
      </c>
      <c r="F70">
        <v>1</v>
      </c>
      <c r="G70">
        <v>1</v>
      </c>
    </row>
    <row r="71" spans="1:7" x14ac:dyDescent="0.3">
      <c r="A71" s="37"/>
      <c r="B71" s="37"/>
      <c r="C71" s="23">
        <v>25</v>
      </c>
      <c r="D71" s="23">
        <v>20</v>
      </c>
      <c r="E71">
        <v>1</v>
      </c>
      <c r="F71">
        <v>1</v>
      </c>
      <c r="G71">
        <v>1</v>
      </c>
    </row>
    <row r="72" spans="1:7" x14ac:dyDescent="0.3">
      <c r="A72" s="37"/>
      <c r="B72" s="37"/>
      <c r="C72" s="23">
        <v>35</v>
      </c>
      <c r="D72" s="23">
        <v>20</v>
      </c>
      <c r="E72">
        <v>1</v>
      </c>
      <c r="F72">
        <v>1</v>
      </c>
      <c r="G72">
        <v>1</v>
      </c>
    </row>
    <row r="73" spans="1:7" x14ac:dyDescent="0.3">
      <c r="A73" s="37"/>
      <c r="B73" s="37"/>
      <c r="C73" s="37">
        <v>40</v>
      </c>
      <c r="D73" s="23">
        <v>10</v>
      </c>
      <c r="E73">
        <v>1</v>
      </c>
      <c r="F73">
        <v>1</v>
      </c>
      <c r="G73">
        <v>1</v>
      </c>
    </row>
    <row r="74" spans="1:7" x14ac:dyDescent="0.3">
      <c r="A74" s="37"/>
      <c r="B74" s="37"/>
      <c r="C74" s="37"/>
      <c r="D74" s="23">
        <v>15</v>
      </c>
      <c r="E74">
        <v>1</v>
      </c>
      <c r="F74">
        <v>1</v>
      </c>
      <c r="G74">
        <v>1</v>
      </c>
    </row>
    <row r="75" spans="1:7" x14ac:dyDescent="0.3">
      <c r="A75" s="37"/>
      <c r="B75" s="37"/>
      <c r="C75" s="37"/>
      <c r="D75" s="23">
        <v>20</v>
      </c>
      <c r="E75">
        <v>1</v>
      </c>
      <c r="F75">
        <v>1</v>
      </c>
      <c r="G75">
        <v>1</v>
      </c>
    </row>
    <row r="76" spans="1:7" x14ac:dyDescent="0.3">
      <c r="A76" s="37"/>
      <c r="B76" s="37"/>
      <c r="C76" s="37"/>
      <c r="D76" s="23">
        <v>45</v>
      </c>
      <c r="E76">
        <v>1</v>
      </c>
      <c r="F76">
        <v>1</v>
      </c>
      <c r="G76">
        <v>1</v>
      </c>
    </row>
    <row r="77" spans="1:7" x14ac:dyDescent="0.3">
      <c r="A77" s="37"/>
      <c r="B77" s="37"/>
      <c r="C77" s="37">
        <v>45</v>
      </c>
      <c r="D77" s="23">
        <v>15</v>
      </c>
      <c r="E77">
        <v>1</v>
      </c>
      <c r="F77">
        <v>1</v>
      </c>
      <c r="G77">
        <v>1</v>
      </c>
    </row>
    <row r="78" spans="1:7" x14ac:dyDescent="0.3">
      <c r="A78" s="37"/>
      <c r="B78" s="37"/>
      <c r="C78" s="37"/>
      <c r="D78" s="23">
        <v>50</v>
      </c>
      <c r="E78">
        <v>1</v>
      </c>
      <c r="F78">
        <v>1</v>
      </c>
      <c r="G78">
        <v>1</v>
      </c>
    </row>
    <row r="79" spans="1:7" x14ac:dyDescent="0.3">
      <c r="A79" s="37"/>
      <c r="B79" s="37"/>
      <c r="C79" s="37">
        <v>50</v>
      </c>
      <c r="D79" s="23">
        <v>10</v>
      </c>
      <c r="E79">
        <v>1</v>
      </c>
      <c r="F79">
        <v>1</v>
      </c>
      <c r="G79">
        <v>1</v>
      </c>
    </row>
    <row r="80" spans="1:7" x14ac:dyDescent="0.3">
      <c r="A80" s="37"/>
      <c r="B80" s="37"/>
      <c r="C80" s="37"/>
      <c r="D80" s="23">
        <v>20</v>
      </c>
      <c r="E80">
        <v>1</v>
      </c>
      <c r="F80">
        <v>1</v>
      </c>
      <c r="G80">
        <v>1</v>
      </c>
    </row>
    <row r="81" spans="1:7" x14ac:dyDescent="0.3">
      <c r="A81" s="37"/>
      <c r="B81" s="37"/>
      <c r="C81" s="37"/>
      <c r="D81" s="23">
        <v>35</v>
      </c>
      <c r="E81">
        <v>1</v>
      </c>
      <c r="F81">
        <v>1</v>
      </c>
      <c r="G81">
        <v>1</v>
      </c>
    </row>
    <row r="82" spans="1:7" x14ac:dyDescent="0.3">
      <c r="A82" s="37"/>
      <c r="B82" s="37"/>
      <c r="C82" s="37"/>
      <c r="D82" s="23">
        <v>40</v>
      </c>
      <c r="E82">
        <v>1</v>
      </c>
      <c r="F82">
        <v>1</v>
      </c>
      <c r="G82">
        <v>1</v>
      </c>
    </row>
    <row r="83" spans="1:7" x14ac:dyDescent="0.3">
      <c r="A83" s="37"/>
      <c r="B83" s="37"/>
      <c r="C83" s="37"/>
      <c r="D83" s="23">
        <v>45</v>
      </c>
      <c r="E83">
        <v>1</v>
      </c>
      <c r="F83">
        <v>1</v>
      </c>
      <c r="G83">
        <v>1</v>
      </c>
    </row>
    <row r="84" spans="1:7" x14ac:dyDescent="0.3">
      <c r="A84" s="37"/>
      <c r="B84" s="37">
        <v>45</v>
      </c>
      <c r="C84" s="23">
        <v>10</v>
      </c>
      <c r="D84" s="23">
        <v>10</v>
      </c>
      <c r="E84">
        <v>1</v>
      </c>
      <c r="F84">
        <v>1</v>
      </c>
      <c r="G84">
        <v>1</v>
      </c>
    </row>
    <row r="85" spans="1:7" x14ac:dyDescent="0.3">
      <c r="A85" s="37"/>
      <c r="B85" s="37"/>
      <c r="C85" s="37">
        <v>15</v>
      </c>
      <c r="D85" s="23">
        <v>20</v>
      </c>
      <c r="E85">
        <v>1</v>
      </c>
      <c r="F85">
        <v>1</v>
      </c>
      <c r="G85">
        <v>1</v>
      </c>
    </row>
    <row r="86" spans="1:7" x14ac:dyDescent="0.3">
      <c r="A86" s="37"/>
      <c r="B86" s="37"/>
      <c r="C86" s="37"/>
      <c r="D86" s="23">
        <v>40</v>
      </c>
      <c r="E86">
        <v>1</v>
      </c>
      <c r="F86">
        <v>1</v>
      </c>
      <c r="G86">
        <v>1</v>
      </c>
    </row>
    <row r="87" spans="1:7" x14ac:dyDescent="0.3">
      <c r="A87" s="37"/>
      <c r="B87" s="37"/>
      <c r="C87" s="37">
        <v>20</v>
      </c>
      <c r="D87" s="23">
        <v>20</v>
      </c>
      <c r="E87">
        <v>1</v>
      </c>
      <c r="F87">
        <v>1</v>
      </c>
      <c r="G87">
        <v>1</v>
      </c>
    </row>
    <row r="88" spans="1:7" x14ac:dyDescent="0.3">
      <c r="A88" s="37"/>
      <c r="B88" s="37"/>
      <c r="C88" s="37"/>
      <c r="D88" s="23">
        <v>35</v>
      </c>
      <c r="E88">
        <v>1</v>
      </c>
      <c r="F88">
        <v>1</v>
      </c>
      <c r="G88">
        <v>1</v>
      </c>
    </row>
    <row r="89" spans="1:7" x14ac:dyDescent="0.3">
      <c r="A89" s="37"/>
      <c r="B89" s="37"/>
      <c r="C89" s="23">
        <v>25</v>
      </c>
      <c r="D89" s="23">
        <v>10</v>
      </c>
      <c r="E89">
        <v>1</v>
      </c>
      <c r="F89">
        <v>1</v>
      </c>
      <c r="G89">
        <v>1</v>
      </c>
    </row>
    <row r="90" spans="1:7" x14ac:dyDescent="0.3">
      <c r="A90" s="37"/>
      <c r="B90" s="37"/>
      <c r="C90" s="37">
        <v>30</v>
      </c>
      <c r="D90" s="23">
        <v>10</v>
      </c>
      <c r="E90">
        <v>1</v>
      </c>
      <c r="F90">
        <v>1</v>
      </c>
      <c r="G90">
        <v>1</v>
      </c>
    </row>
    <row r="91" spans="1:7" x14ac:dyDescent="0.3">
      <c r="A91" s="37"/>
      <c r="B91" s="37"/>
      <c r="C91" s="37"/>
      <c r="D91" s="23">
        <v>20</v>
      </c>
      <c r="E91">
        <v>1</v>
      </c>
      <c r="F91">
        <v>1</v>
      </c>
      <c r="G91">
        <v>1</v>
      </c>
    </row>
    <row r="92" spans="1:7" x14ac:dyDescent="0.3">
      <c r="A92" s="37"/>
      <c r="B92" s="37"/>
      <c r="C92" s="37">
        <v>35</v>
      </c>
      <c r="D92" s="23">
        <v>10</v>
      </c>
      <c r="E92">
        <v>1</v>
      </c>
      <c r="F92">
        <v>1</v>
      </c>
      <c r="G92">
        <v>1</v>
      </c>
    </row>
    <row r="93" spans="1:7" x14ac:dyDescent="0.3">
      <c r="A93" s="37"/>
      <c r="B93" s="37"/>
      <c r="C93" s="37"/>
      <c r="D93" s="23">
        <v>15</v>
      </c>
      <c r="E93">
        <v>1</v>
      </c>
      <c r="F93">
        <v>1</v>
      </c>
      <c r="G93">
        <v>1</v>
      </c>
    </row>
    <row r="94" spans="1:7" x14ac:dyDescent="0.3">
      <c r="A94" s="37"/>
      <c r="B94" s="37"/>
      <c r="C94" s="23">
        <v>40</v>
      </c>
      <c r="D94" s="23">
        <v>45</v>
      </c>
      <c r="E94">
        <v>1</v>
      </c>
      <c r="F94">
        <v>1</v>
      </c>
      <c r="G94">
        <v>1</v>
      </c>
    </row>
    <row r="95" spans="1:7" x14ac:dyDescent="0.3">
      <c r="A95" s="37"/>
      <c r="B95" s="37"/>
      <c r="C95" s="37">
        <v>45</v>
      </c>
      <c r="D95" s="23">
        <v>10</v>
      </c>
      <c r="E95">
        <v>1</v>
      </c>
      <c r="F95">
        <v>1</v>
      </c>
      <c r="G95">
        <v>1</v>
      </c>
    </row>
    <row r="96" spans="1:7" x14ac:dyDescent="0.3">
      <c r="A96" s="37"/>
      <c r="B96" s="37"/>
      <c r="C96" s="37"/>
      <c r="D96" s="23">
        <v>20</v>
      </c>
      <c r="E96">
        <v>1</v>
      </c>
      <c r="F96">
        <v>1</v>
      </c>
      <c r="G96">
        <v>1</v>
      </c>
    </row>
    <row r="97" spans="1:7" x14ac:dyDescent="0.3">
      <c r="A97" s="37"/>
      <c r="B97" s="37"/>
      <c r="C97" s="37"/>
      <c r="D97" s="23">
        <v>30</v>
      </c>
      <c r="E97">
        <v>1</v>
      </c>
      <c r="F97">
        <v>1</v>
      </c>
      <c r="G97">
        <v>1</v>
      </c>
    </row>
    <row r="98" spans="1:7" x14ac:dyDescent="0.3">
      <c r="A98" s="37"/>
      <c r="B98" s="37"/>
      <c r="C98" s="37"/>
      <c r="D98" s="23">
        <v>35</v>
      </c>
      <c r="E98">
        <v>1</v>
      </c>
      <c r="F98">
        <v>1</v>
      </c>
      <c r="G98">
        <v>1</v>
      </c>
    </row>
    <row r="99" spans="1:7" x14ac:dyDescent="0.3">
      <c r="A99" s="37"/>
      <c r="B99" s="37"/>
      <c r="C99" s="37">
        <v>50</v>
      </c>
      <c r="D99" s="23">
        <v>15</v>
      </c>
      <c r="E99">
        <v>1</v>
      </c>
      <c r="F99">
        <v>1</v>
      </c>
      <c r="G99">
        <v>1</v>
      </c>
    </row>
    <row r="100" spans="1:7" x14ac:dyDescent="0.3">
      <c r="A100" s="37"/>
      <c r="B100" s="37"/>
      <c r="C100" s="37"/>
      <c r="D100" s="23">
        <v>20</v>
      </c>
      <c r="E100">
        <v>1</v>
      </c>
      <c r="F100">
        <v>1</v>
      </c>
      <c r="G100">
        <v>1</v>
      </c>
    </row>
    <row r="101" spans="1:7" x14ac:dyDescent="0.3">
      <c r="A101" s="37"/>
      <c r="B101" s="37"/>
      <c r="C101" s="37"/>
      <c r="D101" s="23">
        <v>35</v>
      </c>
      <c r="E101">
        <v>1</v>
      </c>
      <c r="F101">
        <v>1</v>
      </c>
      <c r="G101">
        <v>1</v>
      </c>
    </row>
    <row r="102" spans="1:7" x14ac:dyDescent="0.3">
      <c r="A102" s="37"/>
      <c r="B102" s="37">
        <v>50</v>
      </c>
      <c r="C102" s="37">
        <v>20</v>
      </c>
      <c r="D102" s="23">
        <v>25</v>
      </c>
      <c r="E102">
        <v>1</v>
      </c>
      <c r="F102">
        <v>1</v>
      </c>
      <c r="G102">
        <v>1</v>
      </c>
    </row>
    <row r="103" spans="1:7" x14ac:dyDescent="0.3">
      <c r="A103" s="37"/>
      <c r="B103" s="37"/>
      <c r="C103" s="37"/>
      <c r="D103" s="23">
        <v>30</v>
      </c>
      <c r="E103">
        <v>1</v>
      </c>
      <c r="F103">
        <v>1</v>
      </c>
      <c r="G103">
        <v>1</v>
      </c>
    </row>
    <row r="104" spans="1:7" x14ac:dyDescent="0.3">
      <c r="A104" s="37"/>
      <c r="B104" s="37"/>
      <c r="C104" s="23">
        <v>25</v>
      </c>
      <c r="D104" s="23">
        <v>15</v>
      </c>
      <c r="E104">
        <v>1</v>
      </c>
      <c r="F104">
        <v>1</v>
      </c>
      <c r="G104">
        <v>1</v>
      </c>
    </row>
    <row r="105" spans="1:7" x14ac:dyDescent="0.3">
      <c r="A105" s="37"/>
      <c r="B105" s="37"/>
      <c r="C105" s="37">
        <v>35</v>
      </c>
      <c r="D105" s="23">
        <v>15</v>
      </c>
      <c r="E105">
        <v>1</v>
      </c>
      <c r="F105">
        <v>1</v>
      </c>
      <c r="G105">
        <v>1</v>
      </c>
    </row>
    <row r="106" spans="1:7" x14ac:dyDescent="0.3">
      <c r="A106" s="37"/>
      <c r="B106" s="37"/>
      <c r="C106" s="37"/>
      <c r="D106" s="23">
        <v>40</v>
      </c>
      <c r="E106">
        <v>1</v>
      </c>
      <c r="F106">
        <v>1</v>
      </c>
      <c r="G106">
        <v>1</v>
      </c>
    </row>
    <row r="107" spans="1:7" x14ac:dyDescent="0.3">
      <c r="A107" s="37"/>
      <c r="B107" s="37"/>
      <c r="C107" s="37"/>
      <c r="D107" s="23">
        <v>45</v>
      </c>
      <c r="E107">
        <v>1</v>
      </c>
      <c r="F107">
        <v>1</v>
      </c>
      <c r="G107">
        <v>1</v>
      </c>
    </row>
    <row r="108" spans="1:7" x14ac:dyDescent="0.3">
      <c r="A108" s="37"/>
      <c r="B108" s="37"/>
      <c r="C108" s="37">
        <v>40</v>
      </c>
      <c r="D108" s="23">
        <v>10</v>
      </c>
      <c r="E108">
        <v>1</v>
      </c>
      <c r="F108">
        <v>1</v>
      </c>
      <c r="G108">
        <v>1</v>
      </c>
    </row>
    <row r="109" spans="1:7" x14ac:dyDescent="0.3">
      <c r="A109" s="37"/>
      <c r="B109" s="37"/>
      <c r="C109" s="37"/>
      <c r="D109" s="23">
        <v>50</v>
      </c>
      <c r="E109">
        <v>1</v>
      </c>
      <c r="F109">
        <v>1</v>
      </c>
      <c r="G109">
        <v>1</v>
      </c>
    </row>
    <row r="110" spans="1:7" x14ac:dyDescent="0.3">
      <c r="A110" s="37"/>
      <c r="B110" s="37"/>
      <c r="C110" s="23">
        <v>45</v>
      </c>
      <c r="D110" s="23">
        <v>10</v>
      </c>
      <c r="E110">
        <v>1</v>
      </c>
      <c r="F110">
        <v>1</v>
      </c>
      <c r="G110">
        <v>1</v>
      </c>
    </row>
    <row r="111" spans="1:7" x14ac:dyDescent="0.3">
      <c r="A111" s="37"/>
      <c r="B111" s="37"/>
      <c r="C111" s="37">
        <v>50</v>
      </c>
      <c r="D111" s="23">
        <v>15</v>
      </c>
      <c r="E111">
        <v>1</v>
      </c>
      <c r="F111">
        <v>1</v>
      </c>
      <c r="G111">
        <v>1</v>
      </c>
    </row>
    <row r="112" spans="1:7" x14ac:dyDescent="0.3">
      <c r="A112" s="37"/>
      <c r="B112" s="37"/>
      <c r="C112" s="37"/>
      <c r="D112" s="23">
        <v>20</v>
      </c>
      <c r="E112">
        <v>1</v>
      </c>
      <c r="F112">
        <v>1</v>
      </c>
      <c r="G112">
        <v>1</v>
      </c>
    </row>
    <row r="113" spans="1:7" x14ac:dyDescent="0.3">
      <c r="A113" s="37"/>
      <c r="B113" s="37"/>
      <c r="C113" s="37"/>
      <c r="D113" s="23">
        <v>25</v>
      </c>
      <c r="E113">
        <v>1</v>
      </c>
      <c r="F113">
        <v>1</v>
      </c>
      <c r="G113">
        <v>1</v>
      </c>
    </row>
    <row r="114" spans="1:7" x14ac:dyDescent="0.3">
      <c r="A114" s="37"/>
      <c r="B114" s="37"/>
      <c r="C114" s="37"/>
      <c r="D114" s="23">
        <v>35</v>
      </c>
      <c r="E114">
        <v>1</v>
      </c>
      <c r="F114">
        <v>1</v>
      </c>
      <c r="G114">
        <v>1</v>
      </c>
    </row>
    <row r="115" spans="1:7" x14ac:dyDescent="0.3">
      <c r="A115" s="37">
        <v>1</v>
      </c>
      <c r="B115" s="37">
        <v>10</v>
      </c>
      <c r="C115" s="23">
        <v>10</v>
      </c>
      <c r="D115" s="23">
        <v>10</v>
      </c>
      <c r="E115">
        <v>1</v>
      </c>
      <c r="F115">
        <v>1</v>
      </c>
      <c r="G115">
        <v>1</v>
      </c>
    </row>
    <row r="116" spans="1:7" x14ac:dyDescent="0.3">
      <c r="A116" s="37"/>
      <c r="B116" s="37"/>
      <c r="C116" s="23">
        <v>20</v>
      </c>
      <c r="D116" s="23">
        <v>10</v>
      </c>
      <c r="E116">
        <v>1</v>
      </c>
      <c r="F116">
        <v>1</v>
      </c>
      <c r="G116">
        <v>1</v>
      </c>
    </row>
    <row r="117" spans="1:7" x14ac:dyDescent="0.3">
      <c r="A117" s="37"/>
      <c r="B117" s="37"/>
      <c r="C117" s="23">
        <v>25</v>
      </c>
      <c r="D117" s="23">
        <v>10</v>
      </c>
      <c r="E117">
        <v>1</v>
      </c>
      <c r="F117">
        <v>1</v>
      </c>
      <c r="G117">
        <v>1</v>
      </c>
    </row>
    <row r="118" spans="1:7" x14ac:dyDescent="0.3">
      <c r="A118" s="37"/>
      <c r="B118" s="37">
        <v>15</v>
      </c>
      <c r="C118" s="23">
        <v>10</v>
      </c>
      <c r="D118" s="23">
        <v>10</v>
      </c>
      <c r="E118">
        <v>1</v>
      </c>
      <c r="F118">
        <v>1</v>
      </c>
      <c r="G118">
        <v>1</v>
      </c>
    </row>
    <row r="119" spans="1:7" x14ac:dyDescent="0.3">
      <c r="A119" s="37"/>
      <c r="B119" s="37"/>
      <c r="C119" s="23">
        <v>15</v>
      </c>
      <c r="D119" s="23">
        <v>10</v>
      </c>
      <c r="E119">
        <v>1</v>
      </c>
      <c r="F119">
        <v>1</v>
      </c>
      <c r="G119">
        <v>1</v>
      </c>
    </row>
    <row r="120" spans="1:7" x14ac:dyDescent="0.3">
      <c r="A120" s="37"/>
      <c r="B120" s="37"/>
      <c r="C120" s="23">
        <v>25</v>
      </c>
      <c r="D120" s="23">
        <v>10</v>
      </c>
      <c r="E120">
        <v>1</v>
      </c>
      <c r="F120">
        <v>1</v>
      </c>
      <c r="G120">
        <v>1</v>
      </c>
    </row>
    <row r="121" spans="1:7" x14ac:dyDescent="0.3">
      <c r="A121" s="37"/>
      <c r="B121" s="37"/>
      <c r="C121" s="37">
        <v>30</v>
      </c>
      <c r="D121" s="23">
        <v>15</v>
      </c>
      <c r="E121">
        <v>1</v>
      </c>
      <c r="F121">
        <v>1</v>
      </c>
      <c r="G121">
        <v>1</v>
      </c>
    </row>
    <row r="122" spans="1:7" x14ac:dyDescent="0.3">
      <c r="A122" s="37"/>
      <c r="B122" s="37"/>
      <c r="C122" s="37"/>
      <c r="D122" s="23">
        <v>20</v>
      </c>
      <c r="E122">
        <v>1</v>
      </c>
      <c r="F122">
        <v>1</v>
      </c>
      <c r="G122">
        <v>1</v>
      </c>
    </row>
    <row r="123" spans="1:7" x14ac:dyDescent="0.3">
      <c r="A123" s="37"/>
      <c r="B123" s="23">
        <v>20</v>
      </c>
      <c r="C123" s="23">
        <v>25</v>
      </c>
      <c r="D123" s="23">
        <v>10</v>
      </c>
      <c r="E123">
        <v>1</v>
      </c>
      <c r="F123">
        <v>1</v>
      </c>
      <c r="G123">
        <v>1</v>
      </c>
    </row>
    <row r="124" spans="1:7" x14ac:dyDescent="0.3">
      <c r="A124" s="37"/>
      <c r="B124" s="37">
        <v>25</v>
      </c>
      <c r="C124" s="23">
        <v>15</v>
      </c>
      <c r="D124" s="23">
        <v>15</v>
      </c>
      <c r="E124">
        <v>1</v>
      </c>
      <c r="F124">
        <v>1</v>
      </c>
      <c r="G124">
        <v>1</v>
      </c>
    </row>
    <row r="125" spans="1:7" x14ac:dyDescent="0.3">
      <c r="A125" s="37"/>
      <c r="B125" s="37"/>
      <c r="C125" s="23">
        <v>25</v>
      </c>
      <c r="D125" s="23">
        <v>10</v>
      </c>
      <c r="E125">
        <v>1</v>
      </c>
      <c r="F125">
        <v>1</v>
      </c>
      <c r="G125">
        <v>1</v>
      </c>
    </row>
    <row r="126" spans="1:7" x14ac:dyDescent="0.3">
      <c r="A126" s="37"/>
      <c r="B126" s="37"/>
      <c r="C126" s="23">
        <v>40</v>
      </c>
      <c r="D126" s="23">
        <v>10</v>
      </c>
      <c r="E126">
        <v>1</v>
      </c>
      <c r="F126">
        <v>1</v>
      </c>
      <c r="G126">
        <v>1</v>
      </c>
    </row>
    <row r="127" spans="1:7" x14ac:dyDescent="0.3">
      <c r="A127" s="37"/>
      <c r="B127" s="23">
        <v>30</v>
      </c>
      <c r="C127" s="23">
        <v>25</v>
      </c>
      <c r="D127" s="23">
        <v>20</v>
      </c>
      <c r="E127">
        <v>1</v>
      </c>
      <c r="F127">
        <v>1</v>
      </c>
      <c r="G127">
        <v>1</v>
      </c>
    </row>
    <row r="128" spans="1:7" x14ac:dyDescent="0.3">
      <c r="A128" s="37"/>
      <c r="B128" s="23">
        <v>35</v>
      </c>
      <c r="C128" s="23">
        <v>40</v>
      </c>
      <c r="D128" s="23">
        <v>15</v>
      </c>
      <c r="E128">
        <v>1</v>
      </c>
      <c r="F128">
        <v>1</v>
      </c>
      <c r="G128">
        <v>1</v>
      </c>
    </row>
    <row r="129" spans="1:7" x14ac:dyDescent="0.3">
      <c r="A129" s="37"/>
      <c r="B129" s="23">
        <v>45</v>
      </c>
      <c r="C129" s="23">
        <v>40</v>
      </c>
      <c r="D129" s="23">
        <v>25</v>
      </c>
      <c r="E129">
        <v>1</v>
      </c>
      <c r="F129">
        <v>1</v>
      </c>
      <c r="G129">
        <v>1</v>
      </c>
    </row>
    <row r="130" spans="1:7" x14ac:dyDescent="0.3">
      <c r="A130" s="37"/>
      <c r="B130" s="37">
        <v>50</v>
      </c>
      <c r="C130" s="23">
        <v>30</v>
      </c>
      <c r="D130" s="23">
        <v>20</v>
      </c>
      <c r="E130">
        <v>1</v>
      </c>
      <c r="F130">
        <v>1</v>
      </c>
      <c r="G130">
        <v>1</v>
      </c>
    </row>
    <row r="131" spans="1:7" x14ac:dyDescent="0.3">
      <c r="A131" s="37"/>
      <c r="B131" s="37"/>
      <c r="C131" s="23">
        <v>45</v>
      </c>
      <c r="D131" s="23">
        <v>20</v>
      </c>
      <c r="E131">
        <v>1</v>
      </c>
      <c r="F131">
        <v>1</v>
      </c>
      <c r="G131">
        <v>1</v>
      </c>
    </row>
    <row r="132" spans="1:7" x14ac:dyDescent="0.3">
      <c r="A132" s="37">
        <v>2</v>
      </c>
      <c r="B132" s="37">
        <v>10</v>
      </c>
      <c r="C132" s="37">
        <v>15</v>
      </c>
      <c r="D132" s="23">
        <v>10</v>
      </c>
      <c r="E132">
        <v>1</v>
      </c>
      <c r="F132">
        <v>1</v>
      </c>
      <c r="G132">
        <v>1</v>
      </c>
    </row>
    <row r="133" spans="1:7" x14ac:dyDescent="0.3">
      <c r="A133" s="37"/>
      <c r="B133" s="37"/>
      <c r="C133" s="37"/>
      <c r="D133" s="23">
        <v>15</v>
      </c>
      <c r="E133">
        <v>1</v>
      </c>
      <c r="F133">
        <v>1</v>
      </c>
      <c r="G133">
        <v>1</v>
      </c>
    </row>
    <row r="134" spans="1:7" x14ac:dyDescent="0.3">
      <c r="A134" s="37"/>
      <c r="B134" s="37"/>
      <c r="C134" s="23">
        <v>35</v>
      </c>
      <c r="D134" s="23">
        <v>10</v>
      </c>
      <c r="E134">
        <v>1</v>
      </c>
      <c r="F134">
        <v>1</v>
      </c>
      <c r="G134">
        <v>1</v>
      </c>
    </row>
    <row r="135" spans="1:7" x14ac:dyDescent="0.3">
      <c r="A135" s="37"/>
      <c r="B135" s="37"/>
      <c r="C135" s="23">
        <v>40</v>
      </c>
      <c r="D135" s="23">
        <v>10</v>
      </c>
      <c r="E135">
        <v>1</v>
      </c>
      <c r="F135">
        <v>1</v>
      </c>
      <c r="G135">
        <v>1</v>
      </c>
    </row>
    <row r="136" spans="1:7" x14ac:dyDescent="0.3">
      <c r="A136" s="37"/>
      <c r="B136" s="37"/>
      <c r="C136" s="23">
        <v>45</v>
      </c>
      <c r="D136" s="23">
        <v>10</v>
      </c>
      <c r="E136">
        <v>1</v>
      </c>
      <c r="F136">
        <v>1</v>
      </c>
      <c r="G136">
        <v>1</v>
      </c>
    </row>
    <row r="137" spans="1:7" x14ac:dyDescent="0.3">
      <c r="A137" s="37"/>
      <c r="B137" s="37">
        <v>15</v>
      </c>
      <c r="C137" s="23">
        <v>10</v>
      </c>
      <c r="D137" s="23">
        <v>10</v>
      </c>
      <c r="E137">
        <v>1</v>
      </c>
      <c r="F137">
        <v>1</v>
      </c>
      <c r="G137">
        <v>1</v>
      </c>
    </row>
    <row r="138" spans="1:7" x14ac:dyDescent="0.3">
      <c r="A138" s="37"/>
      <c r="B138" s="37"/>
      <c r="C138" s="23">
        <v>20</v>
      </c>
      <c r="D138" s="23">
        <v>15</v>
      </c>
      <c r="E138">
        <v>1</v>
      </c>
      <c r="F138">
        <v>1</v>
      </c>
      <c r="G138">
        <v>1</v>
      </c>
    </row>
    <row r="139" spans="1:7" x14ac:dyDescent="0.3">
      <c r="A139" s="37"/>
      <c r="B139" s="37"/>
      <c r="C139" s="23">
        <v>25</v>
      </c>
      <c r="D139" s="23">
        <v>10</v>
      </c>
      <c r="E139">
        <v>1</v>
      </c>
      <c r="F139">
        <v>1</v>
      </c>
      <c r="G139">
        <v>1</v>
      </c>
    </row>
    <row r="140" spans="1:7" x14ac:dyDescent="0.3">
      <c r="A140" s="37"/>
      <c r="B140" s="37"/>
      <c r="C140" s="37">
        <v>35</v>
      </c>
      <c r="D140" s="23">
        <v>10</v>
      </c>
      <c r="E140">
        <v>1</v>
      </c>
      <c r="F140">
        <v>1</v>
      </c>
      <c r="G140">
        <v>1</v>
      </c>
    </row>
    <row r="141" spans="1:7" x14ac:dyDescent="0.3">
      <c r="A141" s="37"/>
      <c r="B141" s="37"/>
      <c r="C141" s="37"/>
      <c r="D141" s="23">
        <v>15</v>
      </c>
      <c r="E141">
        <v>1</v>
      </c>
      <c r="F141">
        <v>1</v>
      </c>
      <c r="G141">
        <v>1</v>
      </c>
    </row>
    <row r="142" spans="1:7" x14ac:dyDescent="0.3">
      <c r="A142" s="37"/>
      <c r="B142" s="37"/>
      <c r="C142" s="23">
        <v>40</v>
      </c>
      <c r="D142" s="23">
        <v>10</v>
      </c>
      <c r="E142">
        <v>1</v>
      </c>
      <c r="F142">
        <v>1</v>
      </c>
      <c r="G142">
        <v>1</v>
      </c>
    </row>
    <row r="143" spans="1:7" x14ac:dyDescent="0.3">
      <c r="A143" s="37"/>
      <c r="B143" s="37"/>
      <c r="C143" s="23">
        <v>45</v>
      </c>
      <c r="D143" s="23">
        <v>10</v>
      </c>
      <c r="E143">
        <v>1</v>
      </c>
      <c r="F143">
        <v>1</v>
      </c>
      <c r="G143">
        <v>1</v>
      </c>
    </row>
    <row r="144" spans="1:7" x14ac:dyDescent="0.3">
      <c r="A144" s="37"/>
      <c r="B144" s="37">
        <v>20</v>
      </c>
      <c r="C144" s="23">
        <v>20</v>
      </c>
      <c r="D144" s="23">
        <v>10</v>
      </c>
      <c r="E144">
        <v>1</v>
      </c>
      <c r="F144">
        <v>1</v>
      </c>
      <c r="G144">
        <v>1</v>
      </c>
    </row>
    <row r="145" spans="1:7" x14ac:dyDescent="0.3">
      <c r="A145" s="37"/>
      <c r="B145" s="37"/>
      <c r="C145" s="37">
        <v>25</v>
      </c>
      <c r="D145" s="23">
        <v>10</v>
      </c>
      <c r="E145">
        <v>1</v>
      </c>
      <c r="F145">
        <v>1</v>
      </c>
      <c r="G145">
        <v>1</v>
      </c>
    </row>
    <row r="146" spans="1:7" x14ac:dyDescent="0.3">
      <c r="A146" s="37"/>
      <c r="B146" s="37"/>
      <c r="C146" s="37"/>
      <c r="D146" s="23">
        <v>15</v>
      </c>
      <c r="E146">
        <v>1</v>
      </c>
      <c r="F146">
        <v>1</v>
      </c>
      <c r="G146">
        <v>1</v>
      </c>
    </row>
    <row r="147" spans="1:7" x14ac:dyDescent="0.3">
      <c r="A147" s="37"/>
      <c r="B147" s="37"/>
      <c r="C147" s="23">
        <v>40</v>
      </c>
      <c r="D147" s="23">
        <v>10</v>
      </c>
      <c r="E147">
        <v>1</v>
      </c>
      <c r="F147">
        <v>1</v>
      </c>
      <c r="G147">
        <v>1</v>
      </c>
    </row>
    <row r="148" spans="1:7" x14ac:dyDescent="0.3">
      <c r="A148" s="37"/>
      <c r="B148" s="37"/>
      <c r="C148" s="23">
        <v>45</v>
      </c>
      <c r="D148" s="23">
        <v>10</v>
      </c>
      <c r="E148">
        <v>1</v>
      </c>
      <c r="F148">
        <v>1</v>
      </c>
      <c r="G148">
        <v>1</v>
      </c>
    </row>
    <row r="149" spans="1:7" x14ac:dyDescent="0.3">
      <c r="A149" s="37"/>
      <c r="B149" s="37">
        <v>25</v>
      </c>
      <c r="C149" s="23">
        <v>15</v>
      </c>
      <c r="D149" s="23">
        <v>10</v>
      </c>
      <c r="E149">
        <v>1</v>
      </c>
      <c r="F149">
        <v>1</v>
      </c>
      <c r="G149">
        <v>1</v>
      </c>
    </row>
    <row r="150" spans="1:7" x14ac:dyDescent="0.3">
      <c r="A150" s="37"/>
      <c r="B150" s="37"/>
      <c r="C150" s="23">
        <v>20</v>
      </c>
      <c r="D150" s="23">
        <v>10</v>
      </c>
      <c r="E150">
        <v>1</v>
      </c>
      <c r="F150">
        <v>1</v>
      </c>
      <c r="G150">
        <v>1</v>
      </c>
    </row>
    <row r="151" spans="1:7" x14ac:dyDescent="0.3">
      <c r="A151" s="37"/>
      <c r="B151" s="37"/>
      <c r="C151" s="23">
        <v>25</v>
      </c>
      <c r="D151" s="23">
        <v>15</v>
      </c>
      <c r="E151">
        <v>1</v>
      </c>
      <c r="F151">
        <v>1</v>
      </c>
      <c r="G151">
        <v>1</v>
      </c>
    </row>
    <row r="152" spans="1:7" x14ac:dyDescent="0.3">
      <c r="A152" s="37"/>
      <c r="B152" s="37"/>
      <c r="C152" s="23">
        <v>30</v>
      </c>
      <c r="D152" s="23">
        <v>10</v>
      </c>
      <c r="E152">
        <v>1</v>
      </c>
      <c r="F152">
        <v>1</v>
      </c>
      <c r="G152">
        <v>1</v>
      </c>
    </row>
    <row r="153" spans="1:7" x14ac:dyDescent="0.3">
      <c r="A153" s="37"/>
      <c r="B153" s="37"/>
      <c r="C153" s="23">
        <v>35</v>
      </c>
      <c r="D153" s="23">
        <v>10</v>
      </c>
      <c r="E153">
        <v>1</v>
      </c>
      <c r="F153">
        <v>1</v>
      </c>
      <c r="G153">
        <v>1</v>
      </c>
    </row>
    <row r="154" spans="1:7" x14ac:dyDescent="0.3">
      <c r="A154" s="37"/>
      <c r="B154" s="37"/>
      <c r="C154" s="23">
        <v>45</v>
      </c>
      <c r="D154" s="23">
        <v>15</v>
      </c>
      <c r="E154">
        <v>1</v>
      </c>
      <c r="F154">
        <v>1</v>
      </c>
      <c r="G154">
        <v>1</v>
      </c>
    </row>
    <row r="155" spans="1:7" x14ac:dyDescent="0.3">
      <c r="A155" s="37"/>
      <c r="B155" s="37">
        <v>30</v>
      </c>
      <c r="C155" s="23">
        <v>10</v>
      </c>
      <c r="D155" s="23">
        <v>10</v>
      </c>
      <c r="E155">
        <v>1</v>
      </c>
      <c r="F155">
        <v>1</v>
      </c>
      <c r="G155">
        <v>1</v>
      </c>
    </row>
    <row r="156" spans="1:7" x14ac:dyDescent="0.3">
      <c r="A156" s="37"/>
      <c r="B156" s="37"/>
      <c r="C156" s="23">
        <v>20</v>
      </c>
      <c r="D156" s="23">
        <v>10</v>
      </c>
      <c r="E156">
        <v>1</v>
      </c>
      <c r="F156">
        <v>1</v>
      </c>
      <c r="G156">
        <v>1</v>
      </c>
    </row>
    <row r="157" spans="1:7" x14ac:dyDescent="0.3">
      <c r="A157" s="37"/>
      <c r="B157" s="37"/>
      <c r="C157" s="23">
        <v>25</v>
      </c>
      <c r="D157" s="23">
        <v>10</v>
      </c>
      <c r="E157">
        <v>1</v>
      </c>
      <c r="F157">
        <v>1</v>
      </c>
      <c r="G157">
        <v>1</v>
      </c>
    </row>
    <row r="158" spans="1:7" x14ac:dyDescent="0.3">
      <c r="A158" s="37"/>
      <c r="B158" s="37"/>
      <c r="C158" s="23">
        <v>30</v>
      </c>
      <c r="D158" s="23">
        <v>10</v>
      </c>
      <c r="E158">
        <v>1</v>
      </c>
      <c r="F158">
        <v>1</v>
      </c>
      <c r="G158">
        <v>1</v>
      </c>
    </row>
    <row r="159" spans="1:7" x14ac:dyDescent="0.3">
      <c r="A159" s="37"/>
      <c r="B159" s="37"/>
      <c r="C159" s="23">
        <v>35</v>
      </c>
      <c r="D159" s="23">
        <v>10</v>
      </c>
      <c r="E159">
        <v>1</v>
      </c>
      <c r="F159">
        <v>1</v>
      </c>
      <c r="G159">
        <v>1</v>
      </c>
    </row>
    <row r="160" spans="1:7" x14ac:dyDescent="0.3">
      <c r="A160" s="37"/>
      <c r="B160" s="37"/>
      <c r="C160" s="23">
        <v>40</v>
      </c>
      <c r="D160" s="23">
        <v>10</v>
      </c>
      <c r="E160">
        <v>1</v>
      </c>
      <c r="F160">
        <v>1</v>
      </c>
      <c r="G160">
        <v>1</v>
      </c>
    </row>
    <row r="161" spans="1:7" x14ac:dyDescent="0.3">
      <c r="A161" s="37"/>
      <c r="B161" s="37"/>
      <c r="C161" s="23">
        <v>45</v>
      </c>
      <c r="D161" s="23">
        <v>15</v>
      </c>
      <c r="E161">
        <v>1</v>
      </c>
      <c r="F161">
        <v>1</v>
      </c>
      <c r="G161">
        <v>1</v>
      </c>
    </row>
    <row r="162" spans="1:7" x14ac:dyDescent="0.3">
      <c r="A162" s="37"/>
      <c r="B162" s="37"/>
      <c r="C162" s="23">
        <v>50</v>
      </c>
      <c r="D162" s="23">
        <v>15</v>
      </c>
      <c r="E162">
        <v>1</v>
      </c>
      <c r="F162">
        <v>1</v>
      </c>
      <c r="G162">
        <v>1</v>
      </c>
    </row>
    <row r="163" spans="1:7" x14ac:dyDescent="0.3">
      <c r="A163" s="37"/>
      <c r="B163" s="37">
        <v>35</v>
      </c>
      <c r="C163" s="23">
        <v>15</v>
      </c>
      <c r="D163" s="23">
        <v>10</v>
      </c>
      <c r="E163">
        <v>1</v>
      </c>
      <c r="F163">
        <v>1</v>
      </c>
      <c r="G163">
        <v>1</v>
      </c>
    </row>
    <row r="164" spans="1:7" x14ac:dyDescent="0.3">
      <c r="A164" s="37"/>
      <c r="B164" s="37"/>
      <c r="C164" s="23">
        <v>25</v>
      </c>
      <c r="D164" s="23">
        <v>15</v>
      </c>
      <c r="E164">
        <v>1</v>
      </c>
      <c r="F164">
        <v>1</v>
      </c>
      <c r="G164">
        <v>1</v>
      </c>
    </row>
    <row r="165" spans="1:7" x14ac:dyDescent="0.3">
      <c r="A165" s="37"/>
      <c r="B165" s="37"/>
      <c r="C165" s="23">
        <v>45</v>
      </c>
      <c r="D165" s="23">
        <v>10</v>
      </c>
      <c r="E165">
        <v>1</v>
      </c>
      <c r="F165">
        <v>1</v>
      </c>
      <c r="G165">
        <v>1</v>
      </c>
    </row>
    <row r="166" spans="1:7" x14ac:dyDescent="0.3">
      <c r="A166" s="37"/>
      <c r="B166" s="37">
        <v>40</v>
      </c>
      <c r="C166" s="23">
        <v>25</v>
      </c>
      <c r="D166" s="23">
        <v>15</v>
      </c>
      <c r="E166">
        <v>1</v>
      </c>
      <c r="F166">
        <v>1</v>
      </c>
      <c r="G166">
        <v>1</v>
      </c>
    </row>
    <row r="167" spans="1:7" x14ac:dyDescent="0.3">
      <c r="A167" s="37"/>
      <c r="B167" s="37"/>
      <c r="C167" s="23">
        <v>35</v>
      </c>
      <c r="D167" s="23">
        <v>10</v>
      </c>
      <c r="E167">
        <v>1</v>
      </c>
      <c r="F167">
        <v>1</v>
      </c>
      <c r="G167">
        <v>1</v>
      </c>
    </row>
    <row r="168" spans="1:7" x14ac:dyDescent="0.3">
      <c r="A168" s="37"/>
      <c r="B168" s="37"/>
      <c r="C168" s="23">
        <v>40</v>
      </c>
      <c r="D168" s="23">
        <v>15</v>
      </c>
      <c r="E168">
        <v>1</v>
      </c>
      <c r="F168">
        <v>1</v>
      </c>
      <c r="G168">
        <v>1</v>
      </c>
    </row>
    <row r="169" spans="1:7" x14ac:dyDescent="0.3">
      <c r="A169" s="37"/>
      <c r="B169" s="37"/>
      <c r="C169" s="23">
        <v>50</v>
      </c>
      <c r="D169" s="23">
        <v>20</v>
      </c>
      <c r="E169">
        <v>1</v>
      </c>
      <c r="F169">
        <v>1</v>
      </c>
      <c r="G169">
        <v>1</v>
      </c>
    </row>
    <row r="170" spans="1:7" x14ac:dyDescent="0.3">
      <c r="A170" s="37"/>
      <c r="B170" s="23">
        <v>45</v>
      </c>
      <c r="C170" s="23">
        <v>50</v>
      </c>
      <c r="D170" s="23">
        <v>10</v>
      </c>
      <c r="E170">
        <v>1</v>
      </c>
      <c r="F170">
        <v>1</v>
      </c>
      <c r="G170">
        <v>1</v>
      </c>
    </row>
    <row r="171" spans="1:7" x14ac:dyDescent="0.3">
      <c r="A171" s="37">
        <v>3</v>
      </c>
      <c r="B171" s="37">
        <v>10</v>
      </c>
      <c r="C171" s="23">
        <v>10</v>
      </c>
      <c r="D171" s="23">
        <v>10</v>
      </c>
      <c r="E171">
        <v>1</v>
      </c>
      <c r="F171">
        <v>1</v>
      </c>
      <c r="G171">
        <v>1</v>
      </c>
    </row>
    <row r="172" spans="1:7" x14ac:dyDescent="0.3">
      <c r="A172" s="37"/>
      <c r="B172" s="37"/>
      <c r="C172" s="23">
        <v>15</v>
      </c>
      <c r="D172" s="23">
        <v>10</v>
      </c>
      <c r="E172">
        <v>1</v>
      </c>
      <c r="F172">
        <v>1</v>
      </c>
      <c r="G172">
        <v>1</v>
      </c>
    </row>
    <row r="173" spans="1:7" x14ac:dyDescent="0.3">
      <c r="A173" s="37"/>
      <c r="B173" s="37"/>
      <c r="C173" s="23">
        <v>20</v>
      </c>
      <c r="D173" s="23">
        <v>10</v>
      </c>
      <c r="E173">
        <v>1</v>
      </c>
      <c r="F173">
        <v>1</v>
      </c>
      <c r="G173">
        <v>1</v>
      </c>
    </row>
    <row r="174" spans="1:7" x14ac:dyDescent="0.3">
      <c r="A174" s="37"/>
      <c r="B174" s="37"/>
      <c r="C174" s="37">
        <v>25</v>
      </c>
      <c r="D174" s="23">
        <v>10</v>
      </c>
      <c r="E174">
        <v>1</v>
      </c>
      <c r="F174">
        <v>1</v>
      </c>
      <c r="G174">
        <v>1</v>
      </c>
    </row>
    <row r="175" spans="1:7" x14ac:dyDescent="0.3">
      <c r="A175" s="37"/>
      <c r="B175" s="37"/>
      <c r="C175" s="37"/>
      <c r="D175" s="23">
        <v>15</v>
      </c>
      <c r="E175">
        <v>1</v>
      </c>
      <c r="F175">
        <v>1</v>
      </c>
      <c r="G175">
        <v>1</v>
      </c>
    </row>
    <row r="176" spans="1:7" x14ac:dyDescent="0.3">
      <c r="A176" s="37"/>
      <c r="B176" s="37"/>
      <c r="C176" s="23">
        <v>30</v>
      </c>
      <c r="D176" s="23">
        <v>10</v>
      </c>
      <c r="E176">
        <v>1</v>
      </c>
      <c r="F176">
        <v>1</v>
      </c>
      <c r="G176">
        <v>1</v>
      </c>
    </row>
    <row r="177" spans="1:7" x14ac:dyDescent="0.3">
      <c r="A177" s="37"/>
      <c r="B177" s="37"/>
      <c r="C177" s="23">
        <v>35</v>
      </c>
      <c r="D177" s="23">
        <v>10</v>
      </c>
      <c r="E177">
        <v>1</v>
      </c>
      <c r="F177">
        <v>1</v>
      </c>
      <c r="G177">
        <v>1</v>
      </c>
    </row>
    <row r="178" spans="1:7" x14ac:dyDescent="0.3">
      <c r="A178" s="37"/>
      <c r="B178" s="37"/>
      <c r="C178" s="23">
        <v>40</v>
      </c>
      <c r="D178" s="23">
        <v>10</v>
      </c>
      <c r="E178">
        <v>1</v>
      </c>
      <c r="F178">
        <v>1</v>
      </c>
      <c r="G178">
        <v>1</v>
      </c>
    </row>
    <row r="179" spans="1:7" x14ac:dyDescent="0.3">
      <c r="A179" s="37"/>
      <c r="B179" s="37"/>
      <c r="C179" s="23">
        <v>45</v>
      </c>
      <c r="D179" s="23">
        <v>10</v>
      </c>
      <c r="E179">
        <v>1</v>
      </c>
      <c r="F179">
        <v>1</v>
      </c>
      <c r="G179">
        <v>1</v>
      </c>
    </row>
    <row r="180" spans="1:7" x14ac:dyDescent="0.3">
      <c r="A180" s="37"/>
      <c r="B180" s="37"/>
      <c r="C180" s="23">
        <v>50</v>
      </c>
      <c r="D180" s="23">
        <v>10</v>
      </c>
      <c r="E180">
        <v>1</v>
      </c>
      <c r="F180">
        <v>1</v>
      </c>
      <c r="G180">
        <v>1</v>
      </c>
    </row>
    <row r="181" spans="1:7" x14ac:dyDescent="0.3">
      <c r="A181" s="37"/>
      <c r="B181" s="37">
        <v>15</v>
      </c>
      <c r="C181" s="23">
        <v>20</v>
      </c>
      <c r="D181" s="23">
        <v>10</v>
      </c>
      <c r="E181">
        <v>1</v>
      </c>
      <c r="F181">
        <v>1</v>
      </c>
      <c r="G181">
        <v>1</v>
      </c>
    </row>
    <row r="182" spans="1:7" x14ac:dyDescent="0.3">
      <c r="A182" s="37"/>
      <c r="B182" s="37"/>
      <c r="C182" s="37">
        <v>25</v>
      </c>
      <c r="D182" s="23">
        <v>10</v>
      </c>
      <c r="E182">
        <v>1</v>
      </c>
      <c r="F182">
        <v>1</v>
      </c>
      <c r="G182">
        <v>1</v>
      </c>
    </row>
    <row r="183" spans="1:7" x14ac:dyDescent="0.3">
      <c r="A183" s="37"/>
      <c r="B183" s="37"/>
      <c r="C183" s="37"/>
      <c r="D183" s="23">
        <v>15</v>
      </c>
      <c r="E183">
        <v>1</v>
      </c>
      <c r="F183">
        <v>1</v>
      </c>
      <c r="G183">
        <v>1</v>
      </c>
    </row>
    <row r="184" spans="1:7" x14ac:dyDescent="0.3">
      <c r="A184" s="37"/>
      <c r="B184" s="37"/>
      <c r="C184" s="37"/>
      <c r="D184" s="23">
        <v>25</v>
      </c>
      <c r="E184">
        <v>1</v>
      </c>
      <c r="F184">
        <v>1</v>
      </c>
      <c r="G184">
        <v>1</v>
      </c>
    </row>
    <row r="185" spans="1:7" x14ac:dyDescent="0.3">
      <c r="A185" s="37"/>
      <c r="B185" s="37"/>
      <c r="C185" s="23">
        <v>30</v>
      </c>
      <c r="D185" s="23">
        <v>10</v>
      </c>
      <c r="E185">
        <v>1</v>
      </c>
      <c r="F185">
        <v>1</v>
      </c>
      <c r="G185">
        <v>1</v>
      </c>
    </row>
    <row r="186" spans="1:7" x14ac:dyDescent="0.3">
      <c r="A186" s="37"/>
      <c r="B186" s="37"/>
      <c r="C186" s="23">
        <v>35</v>
      </c>
      <c r="D186" s="23">
        <v>15</v>
      </c>
      <c r="E186">
        <v>1</v>
      </c>
      <c r="F186">
        <v>1</v>
      </c>
      <c r="G186">
        <v>1</v>
      </c>
    </row>
    <row r="187" spans="1:7" x14ac:dyDescent="0.3">
      <c r="A187" s="37"/>
      <c r="B187" s="37"/>
      <c r="C187" s="23">
        <v>50</v>
      </c>
      <c r="D187" s="23">
        <v>15</v>
      </c>
      <c r="E187">
        <v>1</v>
      </c>
      <c r="F187">
        <v>1</v>
      </c>
      <c r="G187">
        <v>1</v>
      </c>
    </row>
    <row r="188" spans="1:7" x14ac:dyDescent="0.3">
      <c r="A188" s="37"/>
      <c r="B188" s="37">
        <v>20</v>
      </c>
      <c r="C188" s="23">
        <v>20</v>
      </c>
      <c r="D188" s="23">
        <v>10</v>
      </c>
      <c r="E188">
        <v>1</v>
      </c>
      <c r="F188">
        <v>1</v>
      </c>
      <c r="G188">
        <v>1</v>
      </c>
    </row>
    <row r="189" spans="1:7" x14ac:dyDescent="0.3">
      <c r="A189" s="37"/>
      <c r="B189" s="37"/>
      <c r="C189" s="23">
        <v>40</v>
      </c>
      <c r="D189" s="23">
        <v>10</v>
      </c>
      <c r="E189">
        <v>1</v>
      </c>
      <c r="F189">
        <v>1</v>
      </c>
      <c r="G189">
        <v>1</v>
      </c>
    </row>
    <row r="190" spans="1:7" x14ac:dyDescent="0.3">
      <c r="A190" s="37"/>
      <c r="B190" s="37">
        <v>25</v>
      </c>
      <c r="C190" s="23">
        <v>20</v>
      </c>
      <c r="D190" s="23">
        <v>10</v>
      </c>
      <c r="E190">
        <v>1</v>
      </c>
      <c r="F190">
        <v>1</v>
      </c>
      <c r="G190">
        <v>1</v>
      </c>
    </row>
    <row r="191" spans="1:7" x14ac:dyDescent="0.3">
      <c r="A191" s="37"/>
      <c r="B191" s="37"/>
      <c r="C191" s="37">
        <v>25</v>
      </c>
      <c r="D191" s="23">
        <v>10</v>
      </c>
      <c r="E191">
        <v>1</v>
      </c>
      <c r="F191">
        <v>1</v>
      </c>
      <c r="G191">
        <v>1</v>
      </c>
    </row>
    <row r="192" spans="1:7" x14ac:dyDescent="0.3">
      <c r="A192" s="37"/>
      <c r="B192" s="37"/>
      <c r="C192" s="37"/>
      <c r="D192" s="23">
        <v>15</v>
      </c>
      <c r="E192">
        <v>1</v>
      </c>
      <c r="F192">
        <v>1</v>
      </c>
      <c r="G192">
        <v>1</v>
      </c>
    </row>
    <row r="193" spans="1:7" x14ac:dyDescent="0.3">
      <c r="A193" s="37"/>
      <c r="B193" s="37"/>
      <c r="C193" s="23">
        <v>30</v>
      </c>
      <c r="D193" s="23">
        <v>10</v>
      </c>
      <c r="E193">
        <v>1</v>
      </c>
      <c r="F193">
        <v>1</v>
      </c>
      <c r="G193">
        <v>1</v>
      </c>
    </row>
    <row r="194" spans="1:7" x14ac:dyDescent="0.3">
      <c r="A194" s="37"/>
      <c r="B194" s="37"/>
      <c r="C194" s="37">
        <v>35</v>
      </c>
      <c r="D194" s="23">
        <v>10</v>
      </c>
      <c r="E194">
        <v>1</v>
      </c>
      <c r="F194">
        <v>1</v>
      </c>
      <c r="G194">
        <v>1</v>
      </c>
    </row>
    <row r="195" spans="1:7" x14ac:dyDescent="0.3">
      <c r="A195" s="37"/>
      <c r="B195" s="37"/>
      <c r="C195" s="37"/>
      <c r="D195" s="23">
        <v>15</v>
      </c>
      <c r="E195">
        <v>1</v>
      </c>
      <c r="F195">
        <v>1</v>
      </c>
      <c r="G195">
        <v>1</v>
      </c>
    </row>
    <row r="196" spans="1:7" x14ac:dyDescent="0.3">
      <c r="A196" s="37"/>
      <c r="B196" s="37"/>
      <c r="C196" s="37">
        <v>40</v>
      </c>
      <c r="D196" s="23">
        <v>10</v>
      </c>
      <c r="E196">
        <v>1</v>
      </c>
      <c r="F196">
        <v>1</v>
      </c>
      <c r="G196">
        <v>1</v>
      </c>
    </row>
    <row r="197" spans="1:7" x14ac:dyDescent="0.3">
      <c r="A197" s="37"/>
      <c r="B197" s="37"/>
      <c r="C197" s="37"/>
      <c r="D197" s="23">
        <v>15</v>
      </c>
      <c r="E197">
        <v>1</v>
      </c>
      <c r="F197">
        <v>1</v>
      </c>
      <c r="G197">
        <v>1</v>
      </c>
    </row>
    <row r="198" spans="1:7" x14ac:dyDescent="0.3">
      <c r="A198" s="37"/>
      <c r="B198" s="37"/>
      <c r="C198" s="37"/>
      <c r="D198" s="23">
        <v>20</v>
      </c>
      <c r="E198">
        <v>1</v>
      </c>
      <c r="F198">
        <v>1</v>
      </c>
      <c r="G198">
        <v>1</v>
      </c>
    </row>
    <row r="199" spans="1:7" x14ac:dyDescent="0.3">
      <c r="A199" s="37"/>
      <c r="B199" s="37"/>
      <c r="C199" s="37">
        <v>45</v>
      </c>
      <c r="D199" s="23">
        <v>10</v>
      </c>
      <c r="E199">
        <v>1</v>
      </c>
      <c r="F199">
        <v>1</v>
      </c>
      <c r="G199">
        <v>1</v>
      </c>
    </row>
    <row r="200" spans="1:7" x14ac:dyDescent="0.3">
      <c r="A200" s="37"/>
      <c r="B200" s="37"/>
      <c r="C200" s="37"/>
      <c r="D200" s="23">
        <v>30</v>
      </c>
      <c r="E200">
        <v>1</v>
      </c>
      <c r="F200">
        <v>1</v>
      </c>
      <c r="G200">
        <v>1</v>
      </c>
    </row>
    <row r="201" spans="1:7" x14ac:dyDescent="0.3">
      <c r="A201" s="37"/>
      <c r="B201" s="37"/>
      <c r="C201" s="37">
        <v>50</v>
      </c>
      <c r="D201" s="23">
        <v>15</v>
      </c>
      <c r="E201">
        <v>1</v>
      </c>
      <c r="F201">
        <v>1</v>
      </c>
      <c r="G201">
        <v>1</v>
      </c>
    </row>
    <row r="202" spans="1:7" x14ac:dyDescent="0.3">
      <c r="A202" s="37"/>
      <c r="B202" s="37"/>
      <c r="C202" s="37"/>
      <c r="D202" s="23">
        <v>20</v>
      </c>
      <c r="E202">
        <v>1</v>
      </c>
      <c r="F202">
        <v>1</v>
      </c>
      <c r="G202">
        <v>1</v>
      </c>
    </row>
    <row r="203" spans="1:7" x14ac:dyDescent="0.3">
      <c r="A203" s="37"/>
      <c r="B203" s="37">
        <v>30</v>
      </c>
      <c r="C203" s="23">
        <v>10</v>
      </c>
      <c r="D203" s="23">
        <v>10</v>
      </c>
      <c r="E203">
        <v>1</v>
      </c>
      <c r="F203">
        <v>1</v>
      </c>
      <c r="G203">
        <v>1</v>
      </c>
    </row>
    <row r="204" spans="1:7" x14ac:dyDescent="0.3">
      <c r="A204" s="37"/>
      <c r="B204" s="37"/>
      <c r="C204" s="37">
        <v>25</v>
      </c>
      <c r="D204" s="23">
        <v>10</v>
      </c>
      <c r="E204">
        <v>1</v>
      </c>
      <c r="F204">
        <v>1</v>
      </c>
      <c r="G204">
        <v>1</v>
      </c>
    </row>
    <row r="205" spans="1:7" x14ac:dyDescent="0.3">
      <c r="A205" s="37"/>
      <c r="B205" s="37"/>
      <c r="C205" s="37"/>
      <c r="D205" s="23">
        <v>15</v>
      </c>
      <c r="E205">
        <v>1</v>
      </c>
      <c r="F205">
        <v>1</v>
      </c>
      <c r="G205">
        <v>1</v>
      </c>
    </row>
    <row r="206" spans="1:7" x14ac:dyDescent="0.3">
      <c r="A206" s="37"/>
      <c r="B206" s="37"/>
      <c r="C206" s="37"/>
      <c r="D206" s="23">
        <v>20</v>
      </c>
      <c r="E206">
        <v>1</v>
      </c>
      <c r="F206">
        <v>1</v>
      </c>
      <c r="G206">
        <v>1</v>
      </c>
    </row>
    <row r="207" spans="1:7" x14ac:dyDescent="0.3">
      <c r="A207" s="37"/>
      <c r="B207" s="37"/>
      <c r="C207" s="37">
        <v>30</v>
      </c>
      <c r="D207" s="23">
        <v>10</v>
      </c>
      <c r="E207">
        <v>1</v>
      </c>
      <c r="F207">
        <v>1</v>
      </c>
      <c r="G207">
        <v>1</v>
      </c>
    </row>
    <row r="208" spans="1:7" x14ac:dyDescent="0.3">
      <c r="A208" s="37"/>
      <c r="B208" s="37"/>
      <c r="C208" s="37"/>
      <c r="D208" s="23">
        <v>15</v>
      </c>
      <c r="E208">
        <v>1</v>
      </c>
      <c r="F208">
        <v>1</v>
      </c>
      <c r="G208">
        <v>1</v>
      </c>
    </row>
    <row r="209" spans="1:7" x14ac:dyDescent="0.3">
      <c r="A209" s="37"/>
      <c r="B209" s="37"/>
      <c r="C209" s="23">
        <v>35</v>
      </c>
      <c r="D209" s="23">
        <v>10</v>
      </c>
      <c r="E209">
        <v>1</v>
      </c>
      <c r="F209">
        <v>1</v>
      </c>
      <c r="G209">
        <v>1</v>
      </c>
    </row>
    <row r="210" spans="1:7" x14ac:dyDescent="0.3">
      <c r="A210" s="37"/>
      <c r="B210" s="37"/>
      <c r="C210" s="23">
        <v>40</v>
      </c>
      <c r="D210" s="23">
        <v>15</v>
      </c>
      <c r="E210">
        <v>1</v>
      </c>
      <c r="F210">
        <v>1</v>
      </c>
      <c r="G210">
        <v>1</v>
      </c>
    </row>
    <row r="211" spans="1:7" x14ac:dyDescent="0.3">
      <c r="A211" s="37"/>
      <c r="B211" s="37"/>
      <c r="C211" s="37">
        <v>50</v>
      </c>
      <c r="D211" s="23">
        <v>10</v>
      </c>
      <c r="E211">
        <v>1</v>
      </c>
      <c r="F211">
        <v>1</v>
      </c>
      <c r="G211">
        <v>1</v>
      </c>
    </row>
    <row r="212" spans="1:7" x14ac:dyDescent="0.3">
      <c r="A212" s="37"/>
      <c r="B212" s="37"/>
      <c r="C212" s="37"/>
      <c r="D212" s="23">
        <v>25</v>
      </c>
      <c r="E212">
        <v>1</v>
      </c>
      <c r="F212">
        <v>1</v>
      </c>
      <c r="G212">
        <v>1</v>
      </c>
    </row>
    <row r="213" spans="1:7" x14ac:dyDescent="0.3">
      <c r="A213" s="37"/>
      <c r="B213" s="37">
        <v>35</v>
      </c>
      <c r="C213" s="23">
        <v>15</v>
      </c>
      <c r="D213" s="23">
        <v>10</v>
      </c>
      <c r="E213">
        <v>1</v>
      </c>
      <c r="F213">
        <v>1</v>
      </c>
      <c r="G213">
        <v>1</v>
      </c>
    </row>
    <row r="214" spans="1:7" x14ac:dyDescent="0.3">
      <c r="A214" s="37"/>
      <c r="B214" s="37"/>
      <c r="C214" s="37">
        <v>25</v>
      </c>
      <c r="D214" s="23">
        <v>10</v>
      </c>
      <c r="E214">
        <v>1</v>
      </c>
      <c r="F214">
        <v>1</v>
      </c>
      <c r="G214">
        <v>1</v>
      </c>
    </row>
    <row r="215" spans="1:7" x14ac:dyDescent="0.3">
      <c r="A215" s="37"/>
      <c r="B215" s="37"/>
      <c r="C215" s="37"/>
      <c r="D215" s="23">
        <v>15</v>
      </c>
      <c r="E215">
        <v>1</v>
      </c>
      <c r="F215">
        <v>1</v>
      </c>
      <c r="G215">
        <v>1</v>
      </c>
    </row>
    <row r="216" spans="1:7" x14ac:dyDescent="0.3">
      <c r="A216" s="37"/>
      <c r="B216" s="37"/>
      <c r="C216" s="37"/>
      <c r="D216" s="23">
        <v>35</v>
      </c>
      <c r="E216">
        <v>1</v>
      </c>
      <c r="F216">
        <v>1</v>
      </c>
      <c r="G216">
        <v>1</v>
      </c>
    </row>
    <row r="217" spans="1:7" x14ac:dyDescent="0.3">
      <c r="A217" s="37"/>
      <c r="B217" s="37"/>
      <c r="C217" s="23">
        <v>30</v>
      </c>
      <c r="D217" s="23">
        <v>20</v>
      </c>
      <c r="E217">
        <v>1</v>
      </c>
      <c r="F217">
        <v>1</v>
      </c>
      <c r="G217">
        <v>1</v>
      </c>
    </row>
    <row r="218" spans="1:7" x14ac:dyDescent="0.3">
      <c r="A218" s="37"/>
      <c r="B218" s="37"/>
      <c r="C218" s="23">
        <v>35</v>
      </c>
      <c r="D218" s="23">
        <v>15</v>
      </c>
      <c r="E218">
        <v>1</v>
      </c>
      <c r="F218">
        <v>1</v>
      </c>
      <c r="G218">
        <v>1</v>
      </c>
    </row>
    <row r="219" spans="1:7" x14ac:dyDescent="0.3">
      <c r="A219" s="37"/>
      <c r="B219" s="37"/>
      <c r="C219" s="23">
        <v>50</v>
      </c>
      <c r="D219" s="23">
        <v>10</v>
      </c>
      <c r="E219">
        <v>1</v>
      </c>
      <c r="F219">
        <v>1</v>
      </c>
      <c r="G219">
        <v>1</v>
      </c>
    </row>
    <row r="220" spans="1:7" x14ac:dyDescent="0.3">
      <c r="A220" s="37"/>
      <c r="B220" s="37">
        <v>40</v>
      </c>
      <c r="C220" s="23">
        <v>20</v>
      </c>
      <c r="D220" s="23">
        <v>10</v>
      </c>
      <c r="E220">
        <v>1</v>
      </c>
      <c r="F220">
        <v>1</v>
      </c>
      <c r="G220">
        <v>1</v>
      </c>
    </row>
    <row r="221" spans="1:7" x14ac:dyDescent="0.3">
      <c r="A221" s="37"/>
      <c r="B221" s="37"/>
      <c r="C221" s="37">
        <v>40</v>
      </c>
      <c r="D221" s="23">
        <v>10</v>
      </c>
      <c r="E221">
        <v>1</v>
      </c>
      <c r="F221">
        <v>1</v>
      </c>
      <c r="G221">
        <v>1</v>
      </c>
    </row>
    <row r="222" spans="1:7" x14ac:dyDescent="0.3">
      <c r="A222" s="37"/>
      <c r="B222" s="37"/>
      <c r="C222" s="37"/>
      <c r="D222" s="23">
        <v>30</v>
      </c>
      <c r="E222">
        <v>1</v>
      </c>
      <c r="F222">
        <v>1</v>
      </c>
      <c r="G222">
        <v>1</v>
      </c>
    </row>
    <row r="223" spans="1:7" x14ac:dyDescent="0.3">
      <c r="A223" s="37"/>
      <c r="B223" s="37"/>
      <c r="C223" s="23">
        <v>45</v>
      </c>
      <c r="D223" s="23">
        <v>15</v>
      </c>
      <c r="E223">
        <v>1</v>
      </c>
      <c r="F223">
        <v>1</v>
      </c>
      <c r="G223">
        <v>1</v>
      </c>
    </row>
    <row r="224" spans="1:7" x14ac:dyDescent="0.3">
      <c r="A224" s="37"/>
      <c r="B224" s="37">
        <v>45</v>
      </c>
      <c r="C224" s="23">
        <v>40</v>
      </c>
      <c r="D224" s="23">
        <v>30</v>
      </c>
      <c r="E224">
        <v>1</v>
      </c>
      <c r="F224">
        <v>1</v>
      </c>
      <c r="G224">
        <v>1</v>
      </c>
    </row>
    <row r="225" spans="1:7" x14ac:dyDescent="0.3">
      <c r="A225" s="37"/>
      <c r="B225" s="37"/>
      <c r="C225" s="37">
        <v>45</v>
      </c>
      <c r="D225" s="23">
        <v>10</v>
      </c>
      <c r="E225">
        <v>1</v>
      </c>
      <c r="F225">
        <v>1</v>
      </c>
      <c r="G225">
        <v>1</v>
      </c>
    </row>
    <row r="226" spans="1:7" x14ac:dyDescent="0.3">
      <c r="A226" s="37"/>
      <c r="B226" s="37"/>
      <c r="C226" s="37"/>
      <c r="D226" s="23">
        <v>15</v>
      </c>
      <c r="E226">
        <v>1</v>
      </c>
      <c r="F226">
        <v>1</v>
      </c>
      <c r="G226">
        <v>1</v>
      </c>
    </row>
    <row r="227" spans="1:7" x14ac:dyDescent="0.3">
      <c r="A227" s="37"/>
      <c r="B227" s="37"/>
      <c r="C227" s="23">
        <v>50</v>
      </c>
      <c r="D227" s="23">
        <v>15</v>
      </c>
      <c r="E227">
        <v>1</v>
      </c>
      <c r="F227">
        <v>1</v>
      </c>
      <c r="G227">
        <v>1</v>
      </c>
    </row>
    <row r="228" spans="1:7" x14ac:dyDescent="0.3">
      <c r="A228" s="37"/>
      <c r="B228" s="37">
        <v>50</v>
      </c>
      <c r="C228" s="23">
        <v>25</v>
      </c>
      <c r="D228" s="23">
        <v>25</v>
      </c>
      <c r="E228">
        <v>1</v>
      </c>
      <c r="F228">
        <v>1</v>
      </c>
      <c r="G228">
        <v>1</v>
      </c>
    </row>
    <row r="229" spans="1:7" x14ac:dyDescent="0.3">
      <c r="A229" s="37"/>
      <c r="B229" s="37"/>
      <c r="C229" s="23">
        <v>40</v>
      </c>
      <c r="D229" s="23">
        <v>30</v>
      </c>
      <c r="E229">
        <v>1</v>
      </c>
      <c r="F229">
        <v>1</v>
      </c>
      <c r="G229">
        <v>1</v>
      </c>
    </row>
    <row r="230" spans="1:7" x14ac:dyDescent="0.3">
      <c r="A230" s="37"/>
      <c r="B230" s="37"/>
      <c r="C230" s="37">
        <v>45</v>
      </c>
      <c r="D230" s="23">
        <v>15</v>
      </c>
      <c r="E230">
        <v>1</v>
      </c>
      <c r="F230">
        <v>1</v>
      </c>
      <c r="G230">
        <v>1</v>
      </c>
    </row>
    <row r="231" spans="1:7" x14ac:dyDescent="0.3">
      <c r="A231" s="37"/>
      <c r="B231" s="37"/>
      <c r="C231" s="37"/>
      <c r="D231" s="23">
        <v>20</v>
      </c>
      <c r="E231">
        <v>1</v>
      </c>
      <c r="F231">
        <v>1</v>
      </c>
      <c r="G231">
        <v>1</v>
      </c>
    </row>
  </sheetData>
  <mergeCells count="85">
    <mergeCell ref="A2:A114"/>
    <mergeCell ref="B2:B18"/>
    <mergeCell ref="C2:C3"/>
    <mergeCell ref="C4:C5"/>
    <mergeCell ref="C6:C8"/>
    <mergeCell ref="C10:C11"/>
    <mergeCell ref="C12:C13"/>
    <mergeCell ref="C14:C16"/>
    <mergeCell ref="B19:B33"/>
    <mergeCell ref="C21:C22"/>
    <mergeCell ref="C23:C26"/>
    <mergeCell ref="C27:C28"/>
    <mergeCell ref="C29:C31"/>
    <mergeCell ref="B34:B37"/>
    <mergeCell ref="C36:C37"/>
    <mergeCell ref="B51:B63"/>
    <mergeCell ref="C52:C53"/>
    <mergeCell ref="C54:C55"/>
    <mergeCell ref="C56:C57"/>
    <mergeCell ref="C58:C59"/>
    <mergeCell ref="C61:C63"/>
    <mergeCell ref="B38:B50"/>
    <mergeCell ref="C42:C44"/>
    <mergeCell ref="C45:C47"/>
    <mergeCell ref="C48:C49"/>
    <mergeCell ref="B64:B68"/>
    <mergeCell ref="C67:C68"/>
    <mergeCell ref="B69:B83"/>
    <mergeCell ref="C69:C70"/>
    <mergeCell ref="C73:C76"/>
    <mergeCell ref="C77:C78"/>
    <mergeCell ref="C79:C83"/>
    <mergeCell ref="B84:B101"/>
    <mergeCell ref="C85:C86"/>
    <mergeCell ref="C87:C88"/>
    <mergeCell ref="C90:C91"/>
    <mergeCell ref="C92:C93"/>
    <mergeCell ref="C95:C98"/>
    <mergeCell ref="C99:C101"/>
    <mergeCell ref="B102:B114"/>
    <mergeCell ref="C102:C103"/>
    <mergeCell ref="C105:C107"/>
    <mergeCell ref="C108:C109"/>
    <mergeCell ref="C111:C114"/>
    <mergeCell ref="B130:B131"/>
    <mergeCell ref="A132:A170"/>
    <mergeCell ref="B132:B136"/>
    <mergeCell ref="C132:C133"/>
    <mergeCell ref="B137:B143"/>
    <mergeCell ref="C140:C141"/>
    <mergeCell ref="B144:B148"/>
    <mergeCell ref="C145:C146"/>
    <mergeCell ref="B149:B154"/>
    <mergeCell ref="B155:B162"/>
    <mergeCell ref="A115:A131"/>
    <mergeCell ref="B115:B117"/>
    <mergeCell ref="B118:B122"/>
    <mergeCell ref="C121:C122"/>
    <mergeCell ref="B124:B126"/>
    <mergeCell ref="B163:B165"/>
    <mergeCell ref="B166:B169"/>
    <mergeCell ref="A171:A231"/>
    <mergeCell ref="B171:B180"/>
    <mergeCell ref="C174:C175"/>
    <mergeCell ref="B181:B187"/>
    <mergeCell ref="C182:C184"/>
    <mergeCell ref="B188:B189"/>
    <mergeCell ref="B190:B202"/>
    <mergeCell ref="C191:C192"/>
    <mergeCell ref="C194:C195"/>
    <mergeCell ref="C196:C198"/>
    <mergeCell ref="C199:C200"/>
    <mergeCell ref="C201:C202"/>
    <mergeCell ref="B203:B212"/>
    <mergeCell ref="C204:C206"/>
    <mergeCell ref="C207:C208"/>
    <mergeCell ref="C211:C212"/>
    <mergeCell ref="B228:B231"/>
    <mergeCell ref="C230:C231"/>
    <mergeCell ref="B213:B219"/>
    <mergeCell ref="C214:C216"/>
    <mergeCell ref="B220:B223"/>
    <mergeCell ref="C221:C222"/>
    <mergeCell ref="B224:B227"/>
    <mergeCell ref="C225:C2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2F8A-950F-4242-BA96-B23F8B5424B8}">
  <dimension ref="A1:G397"/>
  <sheetViews>
    <sheetView workbookViewId="0">
      <selection sqref="A1:G1048576"/>
    </sheetView>
  </sheetViews>
  <sheetFormatPr baseColWidth="10" defaultRowHeight="14.4" x14ac:dyDescent="0.3"/>
  <sheetData>
    <row r="1" spans="1:7" x14ac:dyDescent="0.3">
      <c r="A1" s="24" t="s">
        <v>3</v>
      </c>
      <c r="B1" s="24" t="s">
        <v>0</v>
      </c>
      <c r="C1" s="24" t="s">
        <v>1</v>
      </c>
      <c r="D1" s="24" t="s">
        <v>2</v>
      </c>
      <c r="E1" s="24" t="s">
        <v>65</v>
      </c>
      <c r="F1" s="24" t="s">
        <v>66</v>
      </c>
      <c r="G1" s="24" t="s">
        <v>67</v>
      </c>
    </row>
    <row r="2" spans="1:7" x14ac:dyDescent="0.3">
      <c r="A2" s="38">
        <v>0</v>
      </c>
      <c r="B2" s="38">
        <v>10</v>
      </c>
      <c r="C2" s="24">
        <v>10</v>
      </c>
      <c r="D2" s="24">
        <v>10</v>
      </c>
      <c r="E2">
        <v>1</v>
      </c>
      <c r="F2">
        <v>1</v>
      </c>
      <c r="G2">
        <v>1</v>
      </c>
    </row>
    <row r="3" spans="1:7" x14ac:dyDescent="0.3">
      <c r="A3" s="38"/>
      <c r="B3" s="38"/>
      <c r="C3" s="24">
        <v>15</v>
      </c>
      <c r="D3" s="24">
        <v>10</v>
      </c>
      <c r="E3">
        <v>1</v>
      </c>
      <c r="F3">
        <v>1</v>
      </c>
      <c r="G3">
        <v>1</v>
      </c>
    </row>
    <row r="4" spans="1:7" x14ac:dyDescent="0.3">
      <c r="A4" s="38"/>
      <c r="B4" s="38"/>
      <c r="C4" s="24">
        <v>20</v>
      </c>
      <c r="D4" s="24">
        <v>10</v>
      </c>
      <c r="E4">
        <v>1</v>
      </c>
      <c r="F4">
        <v>1</v>
      </c>
      <c r="G4">
        <v>1</v>
      </c>
    </row>
    <row r="5" spans="1:7" x14ac:dyDescent="0.3">
      <c r="A5" s="38"/>
      <c r="B5" s="38"/>
      <c r="C5" s="38">
        <v>25</v>
      </c>
      <c r="D5" s="24">
        <v>10</v>
      </c>
      <c r="E5">
        <v>1</v>
      </c>
      <c r="F5">
        <v>1</v>
      </c>
      <c r="G5">
        <v>1</v>
      </c>
    </row>
    <row r="6" spans="1:7" x14ac:dyDescent="0.3">
      <c r="A6" s="38"/>
      <c r="B6" s="38"/>
      <c r="C6" s="38"/>
      <c r="D6" s="24">
        <v>15</v>
      </c>
      <c r="E6">
        <v>1</v>
      </c>
      <c r="F6">
        <v>1</v>
      </c>
      <c r="G6">
        <v>1</v>
      </c>
    </row>
    <row r="7" spans="1:7" x14ac:dyDescent="0.3">
      <c r="A7" s="38"/>
      <c r="B7" s="38"/>
      <c r="C7" s="38">
        <v>30</v>
      </c>
      <c r="D7" s="24">
        <v>10</v>
      </c>
      <c r="E7">
        <v>1</v>
      </c>
      <c r="F7">
        <v>1</v>
      </c>
      <c r="G7">
        <v>1</v>
      </c>
    </row>
    <row r="8" spans="1:7" x14ac:dyDescent="0.3">
      <c r="A8" s="38"/>
      <c r="B8" s="38"/>
      <c r="C8" s="38"/>
      <c r="D8" s="24">
        <v>15</v>
      </c>
      <c r="E8">
        <v>1</v>
      </c>
      <c r="F8">
        <v>1</v>
      </c>
      <c r="G8">
        <v>1</v>
      </c>
    </row>
    <row r="9" spans="1:7" x14ac:dyDescent="0.3">
      <c r="A9" s="38"/>
      <c r="B9" s="38"/>
      <c r="C9" s="38">
        <v>35</v>
      </c>
      <c r="D9" s="24">
        <v>10</v>
      </c>
      <c r="E9">
        <v>1</v>
      </c>
      <c r="F9">
        <v>1</v>
      </c>
      <c r="G9">
        <v>1</v>
      </c>
    </row>
    <row r="10" spans="1:7" x14ac:dyDescent="0.3">
      <c r="A10" s="38"/>
      <c r="B10" s="38"/>
      <c r="C10" s="38"/>
      <c r="D10" s="24">
        <v>15</v>
      </c>
      <c r="E10">
        <v>1</v>
      </c>
      <c r="F10">
        <v>1</v>
      </c>
      <c r="G10">
        <v>1</v>
      </c>
    </row>
    <row r="11" spans="1:7" x14ac:dyDescent="0.3">
      <c r="A11" s="38"/>
      <c r="B11" s="38"/>
      <c r="C11" s="38">
        <v>40</v>
      </c>
      <c r="D11" s="24">
        <v>10</v>
      </c>
      <c r="E11">
        <v>1</v>
      </c>
      <c r="F11">
        <v>1</v>
      </c>
      <c r="G11">
        <v>1</v>
      </c>
    </row>
    <row r="12" spans="1:7" x14ac:dyDescent="0.3">
      <c r="A12" s="38"/>
      <c r="B12" s="38"/>
      <c r="C12" s="38"/>
      <c r="D12" s="24">
        <v>15</v>
      </c>
      <c r="E12">
        <v>1</v>
      </c>
      <c r="F12">
        <v>1</v>
      </c>
      <c r="G12">
        <v>1</v>
      </c>
    </row>
    <row r="13" spans="1:7" x14ac:dyDescent="0.3">
      <c r="A13" s="38"/>
      <c r="B13" s="38"/>
      <c r="C13" s="38">
        <v>45</v>
      </c>
      <c r="D13" s="24">
        <v>10</v>
      </c>
      <c r="E13">
        <v>1</v>
      </c>
      <c r="F13">
        <v>1</v>
      </c>
      <c r="G13">
        <v>1</v>
      </c>
    </row>
    <row r="14" spans="1:7" x14ac:dyDescent="0.3">
      <c r="A14" s="38"/>
      <c r="B14" s="38"/>
      <c r="C14" s="38"/>
      <c r="D14" s="24">
        <v>15</v>
      </c>
      <c r="E14">
        <v>1</v>
      </c>
      <c r="F14">
        <v>1</v>
      </c>
      <c r="G14">
        <v>1</v>
      </c>
    </row>
    <row r="15" spans="1:7" x14ac:dyDescent="0.3">
      <c r="A15" s="38"/>
      <c r="B15" s="38"/>
      <c r="C15" s="38">
        <v>50</v>
      </c>
      <c r="D15" s="24">
        <v>10</v>
      </c>
      <c r="E15">
        <v>1</v>
      </c>
      <c r="F15">
        <v>1</v>
      </c>
      <c r="G15">
        <v>1</v>
      </c>
    </row>
    <row r="16" spans="1:7" x14ac:dyDescent="0.3">
      <c r="A16" s="38"/>
      <c r="B16" s="38"/>
      <c r="C16" s="38"/>
      <c r="D16" s="24">
        <v>15</v>
      </c>
      <c r="E16">
        <v>1</v>
      </c>
      <c r="F16">
        <v>1</v>
      </c>
      <c r="G16">
        <v>1</v>
      </c>
    </row>
    <row r="17" spans="1:7" x14ac:dyDescent="0.3">
      <c r="A17" s="38"/>
      <c r="B17" s="38">
        <v>15</v>
      </c>
      <c r="C17" s="24">
        <v>10</v>
      </c>
      <c r="D17" s="24">
        <v>10</v>
      </c>
      <c r="E17">
        <v>1</v>
      </c>
      <c r="F17">
        <v>1</v>
      </c>
      <c r="G17">
        <v>1</v>
      </c>
    </row>
    <row r="18" spans="1:7" x14ac:dyDescent="0.3">
      <c r="A18" s="38"/>
      <c r="B18" s="38"/>
      <c r="C18" s="24">
        <v>15</v>
      </c>
      <c r="D18" s="24">
        <v>10</v>
      </c>
      <c r="E18">
        <v>1</v>
      </c>
      <c r="F18">
        <v>1</v>
      </c>
      <c r="G18">
        <v>1</v>
      </c>
    </row>
    <row r="19" spans="1:7" x14ac:dyDescent="0.3">
      <c r="A19" s="38"/>
      <c r="B19" s="38"/>
      <c r="C19" s="24">
        <v>20</v>
      </c>
      <c r="D19" s="24">
        <v>10</v>
      </c>
      <c r="E19">
        <v>1</v>
      </c>
      <c r="F19">
        <v>1</v>
      </c>
      <c r="G19">
        <v>1</v>
      </c>
    </row>
    <row r="20" spans="1:7" x14ac:dyDescent="0.3">
      <c r="A20" s="38"/>
      <c r="B20" s="38"/>
      <c r="C20" s="24">
        <v>25</v>
      </c>
      <c r="D20" s="24">
        <v>10</v>
      </c>
      <c r="E20">
        <v>1</v>
      </c>
      <c r="F20">
        <v>1</v>
      </c>
      <c r="G20">
        <v>1</v>
      </c>
    </row>
    <row r="21" spans="1:7" x14ac:dyDescent="0.3">
      <c r="A21" s="38"/>
      <c r="B21" s="38"/>
      <c r="C21" s="24">
        <v>30</v>
      </c>
      <c r="D21" s="24">
        <v>10</v>
      </c>
      <c r="E21">
        <v>1</v>
      </c>
      <c r="F21">
        <v>1</v>
      </c>
      <c r="G21">
        <v>1</v>
      </c>
    </row>
    <row r="22" spans="1:7" x14ac:dyDescent="0.3">
      <c r="A22" s="38"/>
      <c r="B22" s="38"/>
      <c r="C22" s="24">
        <v>35</v>
      </c>
      <c r="D22" s="24">
        <v>10</v>
      </c>
      <c r="E22">
        <v>1</v>
      </c>
      <c r="F22">
        <v>1</v>
      </c>
      <c r="G22">
        <v>1</v>
      </c>
    </row>
    <row r="23" spans="1:7" x14ac:dyDescent="0.3">
      <c r="A23" s="38"/>
      <c r="B23" s="38"/>
      <c r="C23" s="24">
        <v>40</v>
      </c>
      <c r="D23" s="24">
        <v>10</v>
      </c>
      <c r="E23">
        <v>1</v>
      </c>
      <c r="F23">
        <v>1</v>
      </c>
      <c r="G23">
        <v>1</v>
      </c>
    </row>
    <row r="24" spans="1:7" x14ac:dyDescent="0.3">
      <c r="A24" s="38"/>
      <c r="B24" s="38"/>
      <c r="C24" s="24">
        <v>45</v>
      </c>
      <c r="D24" s="24">
        <v>10</v>
      </c>
      <c r="E24">
        <v>1</v>
      </c>
      <c r="F24">
        <v>1</v>
      </c>
      <c r="G24">
        <v>1</v>
      </c>
    </row>
    <row r="25" spans="1:7" x14ac:dyDescent="0.3">
      <c r="A25" s="38"/>
      <c r="B25" s="38"/>
      <c r="C25" s="24">
        <v>50</v>
      </c>
      <c r="D25" s="24">
        <v>10</v>
      </c>
      <c r="E25">
        <v>1</v>
      </c>
      <c r="F25">
        <v>1</v>
      </c>
      <c r="G25">
        <v>1</v>
      </c>
    </row>
    <row r="26" spans="1:7" x14ac:dyDescent="0.3">
      <c r="A26" s="38"/>
      <c r="B26" s="38">
        <v>20</v>
      </c>
      <c r="C26" s="24">
        <v>15</v>
      </c>
      <c r="D26" s="24">
        <v>10</v>
      </c>
      <c r="E26">
        <v>1</v>
      </c>
      <c r="F26">
        <v>1</v>
      </c>
      <c r="G26">
        <v>1</v>
      </c>
    </row>
    <row r="27" spans="1:7" x14ac:dyDescent="0.3">
      <c r="A27" s="38"/>
      <c r="B27" s="38"/>
      <c r="C27" s="24">
        <v>20</v>
      </c>
      <c r="D27" s="24">
        <v>10</v>
      </c>
      <c r="E27">
        <v>1</v>
      </c>
      <c r="F27">
        <v>1</v>
      </c>
      <c r="G27">
        <v>1</v>
      </c>
    </row>
    <row r="28" spans="1:7" x14ac:dyDescent="0.3">
      <c r="A28" s="38"/>
      <c r="B28" s="38"/>
      <c r="C28" s="38">
        <v>25</v>
      </c>
      <c r="D28" s="24">
        <v>10</v>
      </c>
      <c r="E28">
        <v>1</v>
      </c>
      <c r="F28">
        <v>1</v>
      </c>
      <c r="G28">
        <v>1</v>
      </c>
    </row>
    <row r="29" spans="1:7" x14ac:dyDescent="0.3">
      <c r="A29" s="38"/>
      <c r="B29" s="38"/>
      <c r="C29" s="38"/>
      <c r="D29" s="24">
        <v>15</v>
      </c>
      <c r="E29">
        <v>1</v>
      </c>
      <c r="F29">
        <v>1</v>
      </c>
      <c r="G29">
        <v>1</v>
      </c>
    </row>
    <row r="30" spans="1:7" x14ac:dyDescent="0.3">
      <c r="A30" s="38"/>
      <c r="B30" s="38"/>
      <c r="C30" s="38">
        <v>30</v>
      </c>
      <c r="D30" s="24">
        <v>10</v>
      </c>
      <c r="E30">
        <v>1</v>
      </c>
      <c r="F30">
        <v>1</v>
      </c>
      <c r="G30">
        <v>1</v>
      </c>
    </row>
    <row r="31" spans="1:7" x14ac:dyDescent="0.3">
      <c r="A31" s="38"/>
      <c r="B31" s="38"/>
      <c r="C31" s="38"/>
      <c r="D31" s="24">
        <v>15</v>
      </c>
      <c r="E31">
        <v>1</v>
      </c>
      <c r="F31">
        <v>1</v>
      </c>
      <c r="G31">
        <v>1</v>
      </c>
    </row>
    <row r="32" spans="1:7" x14ac:dyDescent="0.3">
      <c r="A32" s="38"/>
      <c r="B32" s="38"/>
      <c r="C32" s="24">
        <v>35</v>
      </c>
      <c r="D32" s="24">
        <v>10</v>
      </c>
      <c r="E32">
        <v>1</v>
      </c>
      <c r="F32">
        <v>1</v>
      </c>
      <c r="G32">
        <v>1</v>
      </c>
    </row>
    <row r="33" spans="1:7" x14ac:dyDescent="0.3">
      <c r="A33" s="38"/>
      <c r="B33" s="38"/>
      <c r="C33" s="24">
        <v>40</v>
      </c>
      <c r="D33" s="24">
        <v>10</v>
      </c>
      <c r="E33">
        <v>1</v>
      </c>
      <c r="F33">
        <v>1</v>
      </c>
      <c r="G33">
        <v>1</v>
      </c>
    </row>
    <row r="34" spans="1:7" x14ac:dyDescent="0.3">
      <c r="A34" s="38"/>
      <c r="B34" s="38"/>
      <c r="C34" s="24">
        <v>45</v>
      </c>
      <c r="D34" s="24">
        <v>10</v>
      </c>
      <c r="E34">
        <v>1</v>
      </c>
      <c r="F34">
        <v>1</v>
      </c>
      <c r="G34">
        <v>1</v>
      </c>
    </row>
    <row r="35" spans="1:7" x14ac:dyDescent="0.3">
      <c r="A35" s="38"/>
      <c r="B35" s="38"/>
      <c r="C35" s="24">
        <v>50</v>
      </c>
      <c r="D35" s="24">
        <v>10</v>
      </c>
      <c r="E35">
        <v>1</v>
      </c>
      <c r="F35">
        <v>1</v>
      </c>
      <c r="G35">
        <v>1</v>
      </c>
    </row>
    <row r="36" spans="1:7" x14ac:dyDescent="0.3">
      <c r="A36" s="38"/>
      <c r="B36" s="38">
        <v>25</v>
      </c>
      <c r="C36" s="38">
        <v>25</v>
      </c>
      <c r="D36" s="24">
        <v>10</v>
      </c>
      <c r="E36">
        <v>1</v>
      </c>
      <c r="F36">
        <v>1</v>
      </c>
      <c r="G36">
        <v>1</v>
      </c>
    </row>
    <row r="37" spans="1:7" x14ac:dyDescent="0.3">
      <c r="A37" s="38"/>
      <c r="B37" s="38"/>
      <c r="C37" s="38"/>
      <c r="D37" s="24">
        <v>15</v>
      </c>
      <c r="E37">
        <v>1</v>
      </c>
      <c r="F37">
        <v>1</v>
      </c>
      <c r="G37">
        <v>1</v>
      </c>
    </row>
    <row r="38" spans="1:7" x14ac:dyDescent="0.3">
      <c r="A38" s="38"/>
      <c r="B38" s="38"/>
      <c r="C38" s="38">
        <v>35</v>
      </c>
      <c r="D38" s="24">
        <v>10</v>
      </c>
      <c r="E38">
        <v>1</v>
      </c>
      <c r="F38">
        <v>1</v>
      </c>
      <c r="G38">
        <v>1</v>
      </c>
    </row>
    <row r="39" spans="1:7" x14ac:dyDescent="0.3">
      <c r="A39" s="38"/>
      <c r="B39" s="38"/>
      <c r="C39" s="38"/>
      <c r="D39" s="24">
        <v>15</v>
      </c>
      <c r="E39">
        <v>1</v>
      </c>
      <c r="F39">
        <v>1</v>
      </c>
      <c r="G39">
        <v>1</v>
      </c>
    </row>
    <row r="40" spans="1:7" x14ac:dyDescent="0.3">
      <c r="A40" s="38"/>
      <c r="B40" s="38"/>
      <c r="C40" s="38"/>
      <c r="D40" s="24">
        <v>20</v>
      </c>
      <c r="E40">
        <v>1</v>
      </c>
      <c r="F40">
        <v>1</v>
      </c>
      <c r="G40">
        <v>1</v>
      </c>
    </row>
    <row r="41" spans="1:7" x14ac:dyDescent="0.3">
      <c r="A41" s="38"/>
      <c r="B41" s="38"/>
      <c r="C41" s="38">
        <v>40</v>
      </c>
      <c r="D41" s="24">
        <v>10</v>
      </c>
      <c r="E41">
        <v>1</v>
      </c>
      <c r="F41">
        <v>1</v>
      </c>
      <c r="G41">
        <v>1</v>
      </c>
    </row>
    <row r="42" spans="1:7" x14ac:dyDescent="0.3">
      <c r="A42" s="38"/>
      <c r="B42" s="38"/>
      <c r="C42" s="38"/>
      <c r="D42" s="24">
        <v>15</v>
      </c>
      <c r="E42">
        <v>1</v>
      </c>
      <c r="F42">
        <v>1</v>
      </c>
      <c r="G42">
        <v>1</v>
      </c>
    </row>
    <row r="43" spans="1:7" x14ac:dyDescent="0.3">
      <c r="A43" s="38"/>
      <c r="B43" s="38"/>
      <c r="C43" s="38">
        <v>45</v>
      </c>
      <c r="D43" s="24">
        <v>10</v>
      </c>
      <c r="E43">
        <v>1</v>
      </c>
      <c r="F43">
        <v>1</v>
      </c>
      <c r="G43">
        <v>1</v>
      </c>
    </row>
    <row r="44" spans="1:7" x14ac:dyDescent="0.3">
      <c r="A44" s="38"/>
      <c r="B44" s="38"/>
      <c r="C44" s="38"/>
      <c r="D44" s="24">
        <v>15</v>
      </c>
      <c r="E44">
        <v>1</v>
      </c>
      <c r="F44">
        <v>1</v>
      </c>
      <c r="G44">
        <v>1</v>
      </c>
    </row>
    <row r="45" spans="1:7" x14ac:dyDescent="0.3">
      <c r="A45" s="38"/>
      <c r="B45" s="38"/>
      <c r="C45" s="38">
        <v>50</v>
      </c>
      <c r="D45" s="24">
        <v>10</v>
      </c>
      <c r="E45">
        <v>1</v>
      </c>
      <c r="F45">
        <v>1</v>
      </c>
      <c r="G45">
        <v>1</v>
      </c>
    </row>
    <row r="46" spans="1:7" x14ac:dyDescent="0.3">
      <c r="A46" s="38"/>
      <c r="B46" s="38"/>
      <c r="C46" s="38"/>
      <c r="D46" s="24">
        <v>15</v>
      </c>
      <c r="E46">
        <v>1</v>
      </c>
      <c r="F46">
        <v>1</v>
      </c>
      <c r="G46">
        <v>1</v>
      </c>
    </row>
    <row r="47" spans="1:7" x14ac:dyDescent="0.3">
      <c r="A47" s="38"/>
      <c r="B47" s="38"/>
      <c r="C47" s="38"/>
      <c r="D47" s="24">
        <v>50</v>
      </c>
      <c r="E47">
        <v>1</v>
      </c>
      <c r="F47">
        <v>1</v>
      </c>
      <c r="G47">
        <v>1</v>
      </c>
    </row>
    <row r="48" spans="1:7" x14ac:dyDescent="0.3">
      <c r="A48" s="38"/>
      <c r="B48" s="38">
        <v>30</v>
      </c>
      <c r="C48" s="38">
        <v>25</v>
      </c>
      <c r="D48" s="24">
        <v>15</v>
      </c>
      <c r="E48">
        <v>1</v>
      </c>
      <c r="F48">
        <v>1</v>
      </c>
      <c r="G48">
        <v>1</v>
      </c>
    </row>
    <row r="49" spans="1:7" x14ac:dyDescent="0.3">
      <c r="A49" s="38"/>
      <c r="B49" s="38"/>
      <c r="C49" s="38"/>
      <c r="D49" s="24">
        <v>20</v>
      </c>
      <c r="E49">
        <v>1</v>
      </c>
      <c r="F49">
        <v>1</v>
      </c>
      <c r="G49">
        <v>1</v>
      </c>
    </row>
    <row r="50" spans="1:7" x14ac:dyDescent="0.3">
      <c r="A50" s="38"/>
      <c r="B50" s="38"/>
      <c r="C50" s="24">
        <v>30</v>
      </c>
      <c r="D50" s="24">
        <v>10</v>
      </c>
      <c r="E50">
        <v>1</v>
      </c>
      <c r="F50">
        <v>1</v>
      </c>
      <c r="G50">
        <v>1</v>
      </c>
    </row>
    <row r="51" spans="1:7" x14ac:dyDescent="0.3">
      <c r="A51" s="38"/>
      <c r="B51" s="38"/>
      <c r="C51" s="38">
        <v>35</v>
      </c>
      <c r="D51" s="24">
        <v>10</v>
      </c>
      <c r="E51">
        <v>1</v>
      </c>
      <c r="F51">
        <v>1</v>
      </c>
      <c r="G51">
        <v>1</v>
      </c>
    </row>
    <row r="52" spans="1:7" x14ac:dyDescent="0.3">
      <c r="A52" s="38"/>
      <c r="B52" s="38"/>
      <c r="C52" s="38"/>
      <c r="D52" s="24">
        <v>35</v>
      </c>
      <c r="E52">
        <v>1</v>
      </c>
      <c r="F52">
        <v>1</v>
      </c>
      <c r="G52">
        <v>1</v>
      </c>
    </row>
    <row r="53" spans="1:7" x14ac:dyDescent="0.3">
      <c r="A53" s="38"/>
      <c r="B53" s="38"/>
      <c r="C53" s="38">
        <v>40</v>
      </c>
      <c r="D53" s="24">
        <v>10</v>
      </c>
      <c r="E53">
        <v>1</v>
      </c>
      <c r="F53">
        <v>1</v>
      </c>
      <c r="G53">
        <v>1</v>
      </c>
    </row>
    <row r="54" spans="1:7" x14ac:dyDescent="0.3">
      <c r="A54" s="38"/>
      <c r="B54" s="38"/>
      <c r="C54" s="38"/>
      <c r="D54" s="24">
        <v>30</v>
      </c>
      <c r="E54">
        <v>1</v>
      </c>
      <c r="F54">
        <v>1</v>
      </c>
      <c r="G54">
        <v>1</v>
      </c>
    </row>
    <row r="55" spans="1:7" x14ac:dyDescent="0.3">
      <c r="A55" s="38"/>
      <c r="B55" s="38"/>
      <c r="C55" s="38"/>
      <c r="D55" s="24">
        <v>35</v>
      </c>
      <c r="E55">
        <v>1</v>
      </c>
      <c r="F55">
        <v>1</v>
      </c>
      <c r="G55">
        <v>1</v>
      </c>
    </row>
    <row r="56" spans="1:7" x14ac:dyDescent="0.3">
      <c r="A56" s="38"/>
      <c r="B56" s="38"/>
      <c r="C56" s="38"/>
      <c r="D56" s="24">
        <v>50</v>
      </c>
      <c r="E56">
        <v>1</v>
      </c>
      <c r="F56">
        <v>1</v>
      </c>
      <c r="G56">
        <v>1</v>
      </c>
    </row>
    <row r="57" spans="1:7" x14ac:dyDescent="0.3">
      <c r="A57" s="38"/>
      <c r="B57" s="38"/>
      <c r="C57" s="38">
        <v>45</v>
      </c>
      <c r="D57" s="24">
        <v>10</v>
      </c>
      <c r="E57">
        <v>1</v>
      </c>
      <c r="F57">
        <v>1</v>
      </c>
      <c r="G57">
        <v>1</v>
      </c>
    </row>
    <row r="58" spans="1:7" x14ac:dyDescent="0.3">
      <c r="A58" s="38"/>
      <c r="B58" s="38"/>
      <c r="C58" s="38"/>
      <c r="D58" s="24">
        <v>15</v>
      </c>
      <c r="E58">
        <v>1</v>
      </c>
      <c r="F58">
        <v>1</v>
      </c>
      <c r="G58">
        <v>1</v>
      </c>
    </row>
    <row r="59" spans="1:7" x14ac:dyDescent="0.3">
      <c r="A59" s="38"/>
      <c r="B59" s="38"/>
      <c r="C59" s="38"/>
      <c r="D59" s="24">
        <v>30</v>
      </c>
      <c r="E59">
        <v>1</v>
      </c>
      <c r="F59">
        <v>1</v>
      </c>
      <c r="G59">
        <v>1</v>
      </c>
    </row>
    <row r="60" spans="1:7" x14ac:dyDescent="0.3">
      <c r="A60" s="38"/>
      <c r="B60" s="38"/>
      <c r="C60" s="38"/>
      <c r="D60" s="24">
        <v>40</v>
      </c>
      <c r="E60">
        <v>1</v>
      </c>
      <c r="F60">
        <v>1</v>
      </c>
      <c r="G60">
        <v>1</v>
      </c>
    </row>
    <row r="61" spans="1:7" x14ac:dyDescent="0.3">
      <c r="A61" s="38"/>
      <c r="B61" s="38"/>
      <c r="C61" s="38">
        <v>50</v>
      </c>
      <c r="D61" s="24">
        <v>10</v>
      </c>
      <c r="E61">
        <v>1</v>
      </c>
      <c r="F61">
        <v>1</v>
      </c>
      <c r="G61">
        <v>1</v>
      </c>
    </row>
    <row r="62" spans="1:7" x14ac:dyDescent="0.3">
      <c r="A62" s="38"/>
      <c r="B62" s="38"/>
      <c r="C62" s="38"/>
      <c r="D62" s="24">
        <v>15</v>
      </c>
      <c r="E62">
        <v>1</v>
      </c>
      <c r="F62">
        <v>1</v>
      </c>
      <c r="G62">
        <v>1</v>
      </c>
    </row>
    <row r="63" spans="1:7" x14ac:dyDescent="0.3">
      <c r="A63" s="38"/>
      <c r="B63" s="38"/>
      <c r="C63" s="38"/>
      <c r="D63" s="24">
        <v>20</v>
      </c>
      <c r="E63">
        <v>1</v>
      </c>
      <c r="F63">
        <v>1</v>
      </c>
      <c r="G63">
        <v>1</v>
      </c>
    </row>
    <row r="64" spans="1:7" x14ac:dyDescent="0.3">
      <c r="A64" s="38"/>
      <c r="B64" s="38"/>
      <c r="C64" s="38"/>
      <c r="D64" s="24">
        <v>30</v>
      </c>
      <c r="E64">
        <v>1</v>
      </c>
      <c r="F64">
        <v>1</v>
      </c>
      <c r="G64">
        <v>1</v>
      </c>
    </row>
    <row r="65" spans="1:7" x14ac:dyDescent="0.3">
      <c r="A65" s="38"/>
      <c r="B65" s="38"/>
      <c r="C65" s="38"/>
      <c r="D65" s="24">
        <v>35</v>
      </c>
      <c r="E65">
        <v>1</v>
      </c>
      <c r="F65">
        <v>1</v>
      </c>
      <c r="G65">
        <v>1</v>
      </c>
    </row>
    <row r="66" spans="1:7" x14ac:dyDescent="0.3">
      <c r="A66" s="38"/>
      <c r="B66" s="38"/>
      <c r="C66" s="38"/>
      <c r="D66" s="24">
        <v>45</v>
      </c>
      <c r="E66">
        <v>1</v>
      </c>
      <c r="F66">
        <v>1</v>
      </c>
      <c r="G66">
        <v>1</v>
      </c>
    </row>
    <row r="67" spans="1:7" x14ac:dyDescent="0.3">
      <c r="A67" s="38"/>
      <c r="B67" s="38">
        <v>35</v>
      </c>
      <c r="C67" s="38">
        <v>30</v>
      </c>
      <c r="D67" s="24">
        <v>10</v>
      </c>
      <c r="E67">
        <v>1</v>
      </c>
      <c r="F67">
        <v>1</v>
      </c>
      <c r="G67">
        <v>1</v>
      </c>
    </row>
    <row r="68" spans="1:7" x14ac:dyDescent="0.3">
      <c r="A68" s="38"/>
      <c r="B68" s="38"/>
      <c r="C68" s="38"/>
      <c r="D68" s="24">
        <v>30</v>
      </c>
      <c r="E68">
        <v>1</v>
      </c>
      <c r="F68">
        <v>1</v>
      </c>
      <c r="G68">
        <v>1</v>
      </c>
    </row>
    <row r="69" spans="1:7" x14ac:dyDescent="0.3">
      <c r="A69" s="38"/>
      <c r="B69" s="38"/>
      <c r="C69" s="38"/>
      <c r="D69" s="24">
        <v>35</v>
      </c>
      <c r="E69">
        <v>1</v>
      </c>
      <c r="F69">
        <v>1</v>
      </c>
      <c r="G69">
        <v>1</v>
      </c>
    </row>
    <row r="70" spans="1:7" x14ac:dyDescent="0.3">
      <c r="A70" s="38"/>
      <c r="B70" s="38"/>
      <c r="C70" s="38">
        <v>35</v>
      </c>
      <c r="D70" s="24">
        <v>10</v>
      </c>
      <c r="E70">
        <v>1</v>
      </c>
      <c r="F70">
        <v>1</v>
      </c>
      <c r="G70">
        <v>1</v>
      </c>
    </row>
    <row r="71" spans="1:7" x14ac:dyDescent="0.3">
      <c r="A71" s="38"/>
      <c r="B71" s="38"/>
      <c r="C71" s="38"/>
      <c r="D71" s="24">
        <v>30</v>
      </c>
      <c r="E71">
        <v>1</v>
      </c>
      <c r="F71">
        <v>1</v>
      </c>
      <c r="G71">
        <v>1</v>
      </c>
    </row>
    <row r="72" spans="1:7" x14ac:dyDescent="0.3">
      <c r="A72" s="38"/>
      <c r="B72" s="38"/>
      <c r="C72" s="38">
        <v>40</v>
      </c>
      <c r="D72" s="24">
        <v>10</v>
      </c>
      <c r="E72">
        <v>1</v>
      </c>
      <c r="F72">
        <v>1</v>
      </c>
      <c r="G72">
        <v>1</v>
      </c>
    </row>
    <row r="73" spans="1:7" x14ac:dyDescent="0.3">
      <c r="A73" s="38"/>
      <c r="B73" s="38"/>
      <c r="C73" s="38"/>
      <c r="D73" s="24">
        <v>15</v>
      </c>
      <c r="E73">
        <v>1</v>
      </c>
      <c r="F73">
        <v>1</v>
      </c>
      <c r="G73">
        <v>1</v>
      </c>
    </row>
    <row r="74" spans="1:7" x14ac:dyDescent="0.3">
      <c r="A74" s="38"/>
      <c r="B74" s="38"/>
      <c r="C74" s="38">
        <v>45</v>
      </c>
      <c r="D74" s="24">
        <v>10</v>
      </c>
      <c r="E74">
        <v>1</v>
      </c>
      <c r="F74">
        <v>1</v>
      </c>
      <c r="G74">
        <v>1</v>
      </c>
    </row>
    <row r="75" spans="1:7" x14ac:dyDescent="0.3">
      <c r="A75" s="38"/>
      <c r="B75" s="38"/>
      <c r="C75" s="38"/>
      <c r="D75" s="24">
        <v>15</v>
      </c>
      <c r="E75">
        <v>1</v>
      </c>
      <c r="F75">
        <v>1</v>
      </c>
      <c r="G75">
        <v>1</v>
      </c>
    </row>
    <row r="76" spans="1:7" x14ac:dyDescent="0.3">
      <c r="A76" s="38"/>
      <c r="B76" s="38"/>
      <c r="C76" s="38"/>
      <c r="D76" s="24">
        <v>30</v>
      </c>
      <c r="E76">
        <v>1</v>
      </c>
      <c r="F76">
        <v>1</v>
      </c>
      <c r="G76">
        <v>1</v>
      </c>
    </row>
    <row r="77" spans="1:7" x14ac:dyDescent="0.3">
      <c r="A77" s="38"/>
      <c r="B77" s="38"/>
      <c r="C77" s="38"/>
      <c r="D77" s="24">
        <v>35</v>
      </c>
      <c r="E77">
        <v>1</v>
      </c>
      <c r="F77">
        <v>1</v>
      </c>
      <c r="G77">
        <v>1</v>
      </c>
    </row>
    <row r="78" spans="1:7" x14ac:dyDescent="0.3">
      <c r="A78" s="38"/>
      <c r="B78" s="38"/>
      <c r="C78" s="38">
        <v>50</v>
      </c>
      <c r="D78" s="24">
        <v>10</v>
      </c>
      <c r="E78">
        <v>1</v>
      </c>
      <c r="F78">
        <v>1</v>
      </c>
      <c r="G78">
        <v>1</v>
      </c>
    </row>
    <row r="79" spans="1:7" x14ac:dyDescent="0.3">
      <c r="A79" s="38"/>
      <c r="B79" s="38"/>
      <c r="C79" s="38"/>
      <c r="D79" s="24">
        <v>15</v>
      </c>
      <c r="E79">
        <v>1</v>
      </c>
      <c r="F79">
        <v>1</v>
      </c>
      <c r="G79">
        <v>1</v>
      </c>
    </row>
    <row r="80" spans="1:7" x14ac:dyDescent="0.3">
      <c r="A80" s="38"/>
      <c r="B80" s="38"/>
      <c r="C80" s="38"/>
      <c r="D80" s="24">
        <v>35</v>
      </c>
      <c r="E80">
        <v>1</v>
      </c>
      <c r="F80">
        <v>1</v>
      </c>
      <c r="G80">
        <v>1</v>
      </c>
    </row>
    <row r="81" spans="1:7" x14ac:dyDescent="0.3">
      <c r="A81" s="38"/>
      <c r="B81" s="38">
        <v>40</v>
      </c>
      <c r="C81" s="38">
        <v>25</v>
      </c>
      <c r="D81" s="24">
        <v>15</v>
      </c>
      <c r="E81">
        <v>1</v>
      </c>
      <c r="F81">
        <v>1</v>
      </c>
      <c r="G81">
        <v>1</v>
      </c>
    </row>
    <row r="82" spans="1:7" x14ac:dyDescent="0.3">
      <c r="A82" s="38"/>
      <c r="B82" s="38"/>
      <c r="C82" s="38"/>
      <c r="D82" s="24">
        <v>45</v>
      </c>
      <c r="E82">
        <v>1</v>
      </c>
      <c r="F82">
        <v>1</v>
      </c>
      <c r="G82">
        <v>1</v>
      </c>
    </row>
    <row r="83" spans="1:7" x14ac:dyDescent="0.3">
      <c r="A83" s="38"/>
      <c r="B83" s="38"/>
      <c r="C83" s="38"/>
      <c r="D83" s="24">
        <v>50</v>
      </c>
      <c r="E83">
        <v>1</v>
      </c>
      <c r="F83">
        <v>1</v>
      </c>
      <c r="G83">
        <v>1</v>
      </c>
    </row>
    <row r="84" spans="1:7" x14ac:dyDescent="0.3">
      <c r="A84" s="38"/>
      <c r="B84" s="38"/>
      <c r="C84" s="38">
        <v>30</v>
      </c>
      <c r="D84" s="24">
        <v>20</v>
      </c>
      <c r="E84">
        <v>1</v>
      </c>
      <c r="F84">
        <v>1</v>
      </c>
      <c r="G84">
        <v>1</v>
      </c>
    </row>
    <row r="85" spans="1:7" x14ac:dyDescent="0.3">
      <c r="A85" s="38"/>
      <c r="B85" s="38"/>
      <c r="C85" s="38"/>
      <c r="D85" s="24">
        <v>50</v>
      </c>
      <c r="E85">
        <v>1</v>
      </c>
      <c r="F85">
        <v>1</v>
      </c>
      <c r="G85">
        <v>1</v>
      </c>
    </row>
    <row r="86" spans="1:7" x14ac:dyDescent="0.3">
      <c r="A86" s="38"/>
      <c r="B86" s="38"/>
      <c r="C86" s="38">
        <v>35</v>
      </c>
      <c r="D86" s="24">
        <v>10</v>
      </c>
      <c r="E86">
        <v>1</v>
      </c>
      <c r="F86">
        <v>1</v>
      </c>
      <c r="G86">
        <v>1</v>
      </c>
    </row>
    <row r="87" spans="1:7" x14ac:dyDescent="0.3">
      <c r="A87" s="38"/>
      <c r="B87" s="38"/>
      <c r="C87" s="38"/>
      <c r="D87" s="24">
        <v>15</v>
      </c>
      <c r="E87">
        <v>1</v>
      </c>
      <c r="F87">
        <v>1</v>
      </c>
      <c r="G87">
        <v>1</v>
      </c>
    </row>
    <row r="88" spans="1:7" x14ac:dyDescent="0.3">
      <c r="A88" s="38"/>
      <c r="B88" s="38"/>
      <c r="C88" s="38"/>
      <c r="D88" s="24">
        <v>30</v>
      </c>
      <c r="E88">
        <v>1</v>
      </c>
      <c r="F88">
        <v>1</v>
      </c>
      <c r="G88">
        <v>1</v>
      </c>
    </row>
    <row r="89" spans="1:7" x14ac:dyDescent="0.3">
      <c r="A89" s="38"/>
      <c r="B89" s="38"/>
      <c r="C89" s="38"/>
      <c r="D89" s="24">
        <v>35</v>
      </c>
      <c r="E89">
        <v>1</v>
      </c>
      <c r="F89">
        <v>1</v>
      </c>
      <c r="G89">
        <v>1</v>
      </c>
    </row>
    <row r="90" spans="1:7" x14ac:dyDescent="0.3">
      <c r="A90" s="38"/>
      <c r="B90" s="38"/>
      <c r="C90" s="38">
        <v>40</v>
      </c>
      <c r="D90" s="24">
        <v>10</v>
      </c>
      <c r="E90">
        <v>1</v>
      </c>
      <c r="F90">
        <v>1</v>
      </c>
      <c r="G90">
        <v>1</v>
      </c>
    </row>
    <row r="91" spans="1:7" x14ac:dyDescent="0.3">
      <c r="A91" s="38"/>
      <c r="B91" s="38"/>
      <c r="C91" s="38"/>
      <c r="D91" s="24">
        <v>15</v>
      </c>
      <c r="E91">
        <v>1</v>
      </c>
      <c r="F91">
        <v>1</v>
      </c>
      <c r="G91">
        <v>1</v>
      </c>
    </row>
    <row r="92" spans="1:7" x14ac:dyDescent="0.3">
      <c r="A92" s="38"/>
      <c r="B92" s="38"/>
      <c r="C92" s="38">
        <v>45</v>
      </c>
      <c r="D92" s="24">
        <v>10</v>
      </c>
      <c r="E92">
        <v>1</v>
      </c>
      <c r="F92">
        <v>1</v>
      </c>
      <c r="G92">
        <v>1</v>
      </c>
    </row>
    <row r="93" spans="1:7" x14ac:dyDescent="0.3">
      <c r="A93" s="38"/>
      <c r="B93" s="38"/>
      <c r="C93" s="38"/>
      <c r="D93" s="24">
        <v>15</v>
      </c>
      <c r="E93">
        <v>1</v>
      </c>
      <c r="F93">
        <v>1</v>
      </c>
      <c r="G93">
        <v>1</v>
      </c>
    </row>
    <row r="94" spans="1:7" x14ac:dyDescent="0.3">
      <c r="A94" s="38"/>
      <c r="B94" s="38"/>
      <c r="C94" s="38"/>
      <c r="D94" s="24">
        <v>25</v>
      </c>
      <c r="E94">
        <v>1</v>
      </c>
      <c r="F94">
        <v>1</v>
      </c>
      <c r="G94">
        <v>1</v>
      </c>
    </row>
    <row r="95" spans="1:7" x14ac:dyDescent="0.3">
      <c r="A95" s="38"/>
      <c r="B95" s="38"/>
      <c r="C95" s="38"/>
      <c r="D95" s="24">
        <v>30</v>
      </c>
      <c r="E95">
        <v>1</v>
      </c>
      <c r="F95">
        <v>1</v>
      </c>
      <c r="G95">
        <v>1</v>
      </c>
    </row>
    <row r="96" spans="1:7" x14ac:dyDescent="0.3">
      <c r="A96" s="38"/>
      <c r="B96" s="38"/>
      <c r="C96" s="38">
        <v>50</v>
      </c>
      <c r="D96" s="24">
        <v>10</v>
      </c>
      <c r="E96">
        <v>1</v>
      </c>
      <c r="F96">
        <v>1</v>
      </c>
      <c r="G96">
        <v>1</v>
      </c>
    </row>
    <row r="97" spans="1:7" x14ac:dyDescent="0.3">
      <c r="A97" s="38"/>
      <c r="B97" s="38"/>
      <c r="C97" s="38"/>
      <c r="D97" s="24">
        <v>15</v>
      </c>
      <c r="E97">
        <v>1</v>
      </c>
      <c r="F97">
        <v>1</v>
      </c>
      <c r="G97">
        <v>1</v>
      </c>
    </row>
    <row r="98" spans="1:7" x14ac:dyDescent="0.3">
      <c r="A98" s="38"/>
      <c r="B98" s="38"/>
      <c r="C98" s="38"/>
      <c r="D98" s="24">
        <v>20</v>
      </c>
      <c r="E98">
        <v>1</v>
      </c>
      <c r="F98">
        <v>1</v>
      </c>
      <c r="G98">
        <v>1</v>
      </c>
    </row>
    <row r="99" spans="1:7" x14ac:dyDescent="0.3">
      <c r="A99" s="38"/>
      <c r="B99" s="38"/>
      <c r="C99" s="38"/>
      <c r="D99" s="24">
        <v>25</v>
      </c>
      <c r="E99">
        <v>1</v>
      </c>
      <c r="F99">
        <v>1</v>
      </c>
      <c r="G99">
        <v>1</v>
      </c>
    </row>
    <row r="100" spans="1:7" x14ac:dyDescent="0.3">
      <c r="A100" s="38"/>
      <c r="B100" s="38"/>
      <c r="C100" s="38"/>
      <c r="D100" s="24">
        <v>30</v>
      </c>
      <c r="E100">
        <v>1</v>
      </c>
      <c r="F100">
        <v>1</v>
      </c>
      <c r="G100">
        <v>1</v>
      </c>
    </row>
    <row r="101" spans="1:7" x14ac:dyDescent="0.3">
      <c r="A101" s="38"/>
      <c r="B101" s="38">
        <v>45</v>
      </c>
      <c r="C101" s="24">
        <v>25</v>
      </c>
      <c r="D101" s="24">
        <v>50</v>
      </c>
      <c r="E101">
        <v>1</v>
      </c>
      <c r="F101">
        <v>1</v>
      </c>
      <c r="G101">
        <v>1</v>
      </c>
    </row>
    <row r="102" spans="1:7" x14ac:dyDescent="0.3">
      <c r="A102" s="38"/>
      <c r="B102" s="38"/>
      <c r="C102" s="38">
        <v>30</v>
      </c>
      <c r="D102" s="24">
        <v>15</v>
      </c>
      <c r="E102">
        <v>1</v>
      </c>
      <c r="F102">
        <v>1</v>
      </c>
      <c r="G102">
        <v>1</v>
      </c>
    </row>
    <row r="103" spans="1:7" x14ac:dyDescent="0.3">
      <c r="A103" s="38"/>
      <c r="B103" s="38"/>
      <c r="C103" s="38"/>
      <c r="D103" s="24">
        <v>30</v>
      </c>
      <c r="E103">
        <v>1</v>
      </c>
      <c r="F103">
        <v>1</v>
      </c>
      <c r="G103">
        <v>1</v>
      </c>
    </row>
    <row r="104" spans="1:7" x14ac:dyDescent="0.3">
      <c r="A104" s="38"/>
      <c r="B104" s="38"/>
      <c r="C104" s="38"/>
      <c r="D104" s="24">
        <v>40</v>
      </c>
      <c r="E104">
        <v>1</v>
      </c>
      <c r="F104">
        <v>1</v>
      </c>
      <c r="G104">
        <v>1</v>
      </c>
    </row>
    <row r="105" spans="1:7" x14ac:dyDescent="0.3">
      <c r="A105" s="38"/>
      <c r="B105" s="38"/>
      <c r="C105" s="38">
        <v>35</v>
      </c>
      <c r="D105" s="24">
        <v>10</v>
      </c>
      <c r="E105">
        <v>1</v>
      </c>
      <c r="F105">
        <v>1</v>
      </c>
      <c r="G105">
        <v>1</v>
      </c>
    </row>
    <row r="106" spans="1:7" x14ac:dyDescent="0.3">
      <c r="A106" s="38"/>
      <c r="B106" s="38"/>
      <c r="C106" s="38"/>
      <c r="D106" s="24">
        <v>50</v>
      </c>
      <c r="E106">
        <v>1</v>
      </c>
      <c r="F106">
        <v>1</v>
      </c>
      <c r="G106">
        <v>1</v>
      </c>
    </row>
    <row r="107" spans="1:7" x14ac:dyDescent="0.3">
      <c r="A107" s="38"/>
      <c r="B107" s="38"/>
      <c r="C107" s="38">
        <v>40</v>
      </c>
      <c r="D107" s="24">
        <v>10</v>
      </c>
      <c r="E107">
        <v>1</v>
      </c>
      <c r="F107">
        <v>1</v>
      </c>
      <c r="G107">
        <v>1</v>
      </c>
    </row>
    <row r="108" spans="1:7" x14ac:dyDescent="0.3">
      <c r="A108" s="38"/>
      <c r="B108" s="38"/>
      <c r="C108" s="38"/>
      <c r="D108" s="24">
        <v>15</v>
      </c>
      <c r="E108">
        <v>1</v>
      </c>
      <c r="F108">
        <v>1</v>
      </c>
      <c r="G108">
        <v>1</v>
      </c>
    </row>
    <row r="109" spans="1:7" x14ac:dyDescent="0.3">
      <c r="A109" s="38"/>
      <c r="B109" s="38"/>
      <c r="C109" s="38">
        <v>45</v>
      </c>
      <c r="D109" s="24">
        <v>10</v>
      </c>
      <c r="E109">
        <v>1</v>
      </c>
      <c r="F109">
        <v>1</v>
      </c>
      <c r="G109">
        <v>1</v>
      </c>
    </row>
    <row r="110" spans="1:7" x14ac:dyDescent="0.3">
      <c r="A110" s="38"/>
      <c r="B110" s="38"/>
      <c r="C110" s="38"/>
      <c r="D110" s="24">
        <v>25</v>
      </c>
      <c r="E110">
        <v>1</v>
      </c>
      <c r="F110">
        <v>1</v>
      </c>
      <c r="G110">
        <v>1</v>
      </c>
    </row>
    <row r="111" spans="1:7" x14ac:dyDescent="0.3">
      <c r="A111" s="38"/>
      <c r="B111" s="38"/>
      <c r="C111" s="38"/>
      <c r="D111" s="24">
        <v>30</v>
      </c>
      <c r="E111">
        <v>1</v>
      </c>
      <c r="F111">
        <v>1</v>
      </c>
      <c r="G111">
        <v>1</v>
      </c>
    </row>
    <row r="112" spans="1:7" x14ac:dyDescent="0.3">
      <c r="A112" s="38"/>
      <c r="B112" s="38"/>
      <c r="C112" s="38">
        <v>50</v>
      </c>
      <c r="D112" s="24">
        <v>10</v>
      </c>
      <c r="E112">
        <v>1</v>
      </c>
      <c r="F112">
        <v>1</v>
      </c>
      <c r="G112">
        <v>1</v>
      </c>
    </row>
    <row r="113" spans="1:7" x14ac:dyDescent="0.3">
      <c r="A113" s="38"/>
      <c r="B113" s="38"/>
      <c r="C113" s="38"/>
      <c r="D113" s="24">
        <v>15</v>
      </c>
      <c r="E113">
        <v>1</v>
      </c>
      <c r="F113">
        <v>1</v>
      </c>
      <c r="G113">
        <v>1</v>
      </c>
    </row>
    <row r="114" spans="1:7" x14ac:dyDescent="0.3">
      <c r="A114" s="38"/>
      <c r="B114" s="38"/>
      <c r="C114" s="38"/>
      <c r="D114" s="24">
        <v>30</v>
      </c>
      <c r="E114">
        <v>1</v>
      </c>
      <c r="F114">
        <v>1</v>
      </c>
      <c r="G114">
        <v>1</v>
      </c>
    </row>
    <row r="115" spans="1:7" x14ac:dyDescent="0.3">
      <c r="A115" s="38"/>
      <c r="B115" s="38">
        <v>50</v>
      </c>
      <c r="C115" s="38">
        <v>20</v>
      </c>
      <c r="D115" s="24">
        <v>30</v>
      </c>
      <c r="E115">
        <v>1</v>
      </c>
      <c r="F115">
        <v>1</v>
      </c>
      <c r="G115">
        <v>1</v>
      </c>
    </row>
    <row r="116" spans="1:7" x14ac:dyDescent="0.3">
      <c r="A116" s="38"/>
      <c r="B116" s="38"/>
      <c r="C116" s="38"/>
      <c r="D116" s="24">
        <v>35</v>
      </c>
      <c r="E116">
        <v>1</v>
      </c>
      <c r="F116">
        <v>1</v>
      </c>
      <c r="G116">
        <v>1</v>
      </c>
    </row>
    <row r="117" spans="1:7" x14ac:dyDescent="0.3">
      <c r="A117" s="38"/>
      <c r="B117" s="38"/>
      <c r="C117" s="38"/>
      <c r="D117" s="24">
        <v>50</v>
      </c>
      <c r="E117">
        <v>1</v>
      </c>
      <c r="F117">
        <v>1</v>
      </c>
      <c r="G117">
        <v>1</v>
      </c>
    </row>
    <row r="118" spans="1:7" x14ac:dyDescent="0.3">
      <c r="A118" s="38"/>
      <c r="B118" s="38"/>
      <c r="C118" s="38">
        <v>25</v>
      </c>
      <c r="D118" s="24">
        <v>25</v>
      </c>
      <c r="E118">
        <v>1</v>
      </c>
      <c r="F118">
        <v>1</v>
      </c>
      <c r="G118">
        <v>1</v>
      </c>
    </row>
    <row r="119" spans="1:7" x14ac:dyDescent="0.3">
      <c r="A119" s="38"/>
      <c r="B119" s="38"/>
      <c r="C119" s="38"/>
      <c r="D119" s="24">
        <v>30</v>
      </c>
      <c r="E119">
        <v>1</v>
      </c>
      <c r="F119">
        <v>1</v>
      </c>
      <c r="G119">
        <v>1</v>
      </c>
    </row>
    <row r="120" spans="1:7" x14ac:dyDescent="0.3">
      <c r="A120" s="38"/>
      <c r="B120" s="38"/>
      <c r="C120" s="38"/>
      <c r="D120" s="24">
        <v>35</v>
      </c>
      <c r="E120">
        <v>1</v>
      </c>
      <c r="F120">
        <v>1</v>
      </c>
      <c r="G120">
        <v>1</v>
      </c>
    </row>
    <row r="121" spans="1:7" x14ac:dyDescent="0.3">
      <c r="A121" s="38"/>
      <c r="B121" s="38"/>
      <c r="C121" s="38"/>
      <c r="D121" s="24">
        <v>50</v>
      </c>
      <c r="E121">
        <v>1</v>
      </c>
      <c r="F121">
        <v>1</v>
      </c>
      <c r="G121">
        <v>1</v>
      </c>
    </row>
    <row r="122" spans="1:7" x14ac:dyDescent="0.3">
      <c r="A122" s="38"/>
      <c r="B122" s="38"/>
      <c r="C122" s="38">
        <v>30</v>
      </c>
      <c r="D122" s="24">
        <v>15</v>
      </c>
      <c r="E122">
        <v>1</v>
      </c>
      <c r="F122">
        <v>1</v>
      </c>
      <c r="G122">
        <v>1</v>
      </c>
    </row>
    <row r="123" spans="1:7" x14ac:dyDescent="0.3">
      <c r="A123" s="38"/>
      <c r="B123" s="38"/>
      <c r="C123" s="38"/>
      <c r="D123" s="24">
        <v>20</v>
      </c>
      <c r="E123">
        <v>1</v>
      </c>
      <c r="F123">
        <v>1</v>
      </c>
      <c r="G123">
        <v>1</v>
      </c>
    </row>
    <row r="124" spans="1:7" x14ac:dyDescent="0.3">
      <c r="A124" s="38"/>
      <c r="B124" s="38"/>
      <c r="C124" s="38"/>
      <c r="D124" s="24">
        <v>35</v>
      </c>
      <c r="E124">
        <v>1</v>
      </c>
      <c r="F124">
        <v>1</v>
      </c>
      <c r="G124">
        <v>1</v>
      </c>
    </row>
    <row r="125" spans="1:7" x14ac:dyDescent="0.3">
      <c r="A125" s="38"/>
      <c r="B125" s="38"/>
      <c r="C125" s="38"/>
      <c r="D125" s="24">
        <v>40</v>
      </c>
      <c r="E125">
        <v>1</v>
      </c>
      <c r="F125">
        <v>1</v>
      </c>
      <c r="G125">
        <v>1</v>
      </c>
    </row>
    <row r="126" spans="1:7" x14ac:dyDescent="0.3">
      <c r="A126" s="38"/>
      <c r="B126" s="38"/>
      <c r="C126" s="38"/>
      <c r="D126" s="24">
        <v>50</v>
      </c>
      <c r="E126">
        <v>1</v>
      </c>
      <c r="F126">
        <v>1</v>
      </c>
      <c r="G126">
        <v>1</v>
      </c>
    </row>
    <row r="127" spans="1:7" x14ac:dyDescent="0.3">
      <c r="A127" s="38"/>
      <c r="B127" s="38"/>
      <c r="C127" s="38">
        <v>35</v>
      </c>
      <c r="D127" s="24">
        <v>10</v>
      </c>
      <c r="E127">
        <v>1</v>
      </c>
      <c r="F127">
        <v>1</v>
      </c>
      <c r="G127">
        <v>1</v>
      </c>
    </row>
    <row r="128" spans="1:7" x14ac:dyDescent="0.3">
      <c r="A128" s="38"/>
      <c r="B128" s="38"/>
      <c r="C128" s="38"/>
      <c r="D128" s="24">
        <v>30</v>
      </c>
      <c r="E128">
        <v>1</v>
      </c>
      <c r="F128">
        <v>1</v>
      </c>
      <c r="G128">
        <v>1</v>
      </c>
    </row>
    <row r="129" spans="1:7" x14ac:dyDescent="0.3">
      <c r="A129" s="38"/>
      <c r="B129" s="38"/>
      <c r="C129" s="38">
        <v>45</v>
      </c>
      <c r="D129" s="24">
        <v>10</v>
      </c>
      <c r="E129">
        <v>1</v>
      </c>
      <c r="F129">
        <v>1</v>
      </c>
      <c r="G129">
        <v>1</v>
      </c>
    </row>
    <row r="130" spans="1:7" x14ac:dyDescent="0.3">
      <c r="A130" s="38"/>
      <c r="B130" s="38"/>
      <c r="C130" s="38"/>
      <c r="D130" s="24">
        <v>15</v>
      </c>
      <c r="E130">
        <v>1</v>
      </c>
      <c r="F130">
        <v>1</v>
      </c>
      <c r="G130">
        <v>1</v>
      </c>
    </row>
    <row r="131" spans="1:7" x14ac:dyDescent="0.3">
      <c r="A131" s="38"/>
      <c r="B131" s="38"/>
      <c r="C131" s="38"/>
      <c r="D131" s="24">
        <v>20</v>
      </c>
      <c r="E131">
        <v>1</v>
      </c>
      <c r="F131">
        <v>1</v>
      </c>
      <c r="G131">
        <v>1</v>
      </c>
    </row>
    <row r="132" spans="1:7" x14ac:dyDescent="0.3">
      <c r="A132" s="38"/>
      <c r="B132" s="38"/>
      <c r="C132" s="38"/>
      <c r="D132" s="24">
        <v>30</v>
      </c>
      <c r="E132">
        <v>1</v>
      </c>
      <c r="F132">
        <v>1</v>
      </c>
      <c r="G132">
        <v>1</v>
      </c>
    </row>
    <row r="133" spans="1:7" x14ac:dyDescent="0.3">
      <c r="A133" s="38"/>
      <c r="B133" s="38"/>
      <c r="C133" s="38">
        <v>50</v>
      </c>
      <c r="D133" s="24">
        <v>10</v>
      </c>
      <c r="E133">
        <v>1</v>
      </c>
      <c r="F133">
        <v>1</v>
      </c>
      <c r="G133">
        <v>1</v>
      </c>
    </row>
    <row r="134" spans="1:7" x14ac:dyDescent="0.3">
      <c r="A134" s="38"/>
      <c r="B134" s="38"/>
      <c r="C134" s="38"/>
      <c r="D134" s="24">
        <v>15</v>
      </c>
      <c r="E134">
        <v>1</v>
      </c>
      <c r="F134">
        <v>1</v>
      </c>
      <c r="G134">
        <v>1</v>
      </c>
    </row>
    <row r="135" spans="1:7" x14ac:dyDescent="0.3">
      <c r="A135" s="38">
        <v>1</v>
      </c>
      <c r="B135" s="38">
        <v>10</v>
      </c>
      <c r="C135" s="24">
        <v>10</v>
      </c>
      <c r="D135" s="24">
        <v>10</v>
      </c>
      <c r="E135">
        <v>1</v>
      </c>
      <c r="F135">
        <v>1</v>
      </c>
      <c r="G135">
        <v>1</v>
      </c>
    </row>
    <row r="136" spans="1:7" x14ac:dyDescent="0.3">
      <c r="A136" s="38"/>
      <c r="B136" s="38"/>
      <c r="C136" s="24">
        <v>15</v>
      </c>
      <c r="D136" s="24">
        <v>10</v>
      </c>
      <c r="E136">
        <v>1</v>
      </c>
      <c r="F136">
        <v>1</v>
      </c>
      <c r="G136">
        <v>1</v>
      </c>
    </row>
    <row r="137" spans="1:7" x14ac:dyDescent="0.3">
      <c r="A137" s="38"/>
      <c r="B137" s="38"/>
      <c r="C137" s="24">
        <v>20</v>
      </c>
      <c r="D137" s="24">
        <v>10</v>
      </c>
      <c r="E137">
        <v>1</v>
      </c>
      <c r="F137">
        <v>1</v>
      </c>
      <c r="G137">
        <v>1</v>
      </c>
    </row>
    <row r="138" spans="1:7" x14ac:dyDescent="0.3">
      <c r="A138" s="38"/>
      <c r="B138" s="38"/>
      <c r="C138" s="38">
        <v>25</v>
      </c>
      <c r="D138" s="24">
        <v>10</v>
      </c>
      <c r="E138">
        <v>1</v>
      </c>
      <c r="F138">
        <v>1</v>
      </c>
      <c r="G138">
        <v>1</v>
      </c>
    </row>
    <row r="139" spans="1:7" x14ac:dyDescent="0.3">
      <c r="A139" s="38"/>
      <c r="B139" s="38"/>
      <c r="C139" s="38"/>
      <c r="D139" s="24">
        <v>15</v>
      </c>
      <c r="E139">
        <v>1</v>
      </c>
      <c r="F139">
        <v>1</v>
      </c>
      <c r="G139">
        <v>1</v>
      </c>
    </row>
    <row r="140" spans="1:7" x14ac:dyDescent="0.3">
      <c r="A140" s="38"/>
      <c r="B140" s="38"/>
      <c r="C140" s="24">
        <v>30</v>
      </c>
      <c r="D140" s="24">
        <v>10</v>
      </c>
      <c r="E140">
        <v>1</v>
      </c>
      <c r="F140">
        <v>1</v>
      </c>
      <c r="G140">
        <v>1</v>
      </c>
    </row>
    <row r="141" spans="1:7" x14ac:dyDescent="0.3">
      <c r="A141" s="38"/>
      <c r="B141" s="38"/>
      <c r="C141" s="24">
        <v>35</v>
      </c>
      <c r="D141" s="24">
        <v>10</v>
      </c>
      <c r="E141">
        <v>1</v>
      </c>
      <c r="F141">
        <v>1</v>
      </c>
      <c r="G141">
        <v>1</v>
      </c>
    </row>
    <row r="142" spans="1:7" x14ac:dyDescent="0.3">
      <c r="A142" s="38"/>
      <c r="B142" s="38"/>
      <c r="C142" s="24">
        <v>40</v>
      </c>
      <c r="D142" s="24">
        <v>10</v>
      </c>
      <c r="E142">
        <v>1</v>
      </c>
      <c r="F142">
        <v>1</v>
      </c>
      <c r="G142">
        <v>1</v>
      </c>
    </row>
    <row r="143" spans="1:7" x14ac:dyDescent="0.3">
      <c r="A143" s="38"/>
      <c r="B143" s="38">
        <v>15</v>
      </c>
      <c r="C143" s="24">
        <v>10</v>
      </c>
      <c r="D143" s="24">
        <v>10</v>
      </c>
      <c r="E143">
        <v>1</v>
      </c>
      <c r="F143">
        <v>1</v>
      </c>
      <c r="G143">
        <v>1</v>
      </c>
    </row>
    <row r="144" spans="1:7" x14ac:dyDescent="0.3">
      <c r="A144" s="38"/>
      <c r="B144" s="38"/>
      <c r="C144" s="24">
        <v>15</v>
      </c>
      <c r="D144" s="24">
        <v>10</v>
      </c>
      <c r="E144">
        <v>1</v>
      </c>
      <c r="F144">
        <v>1</v>
      </c>
      <c r="G144">
        <v>1</v>
      </c>
    </row>
    <row r="145" spans="1:7" x14ac:dyDescent="0.3">
      <c r="A145" s="38"/>
      <c r="B145" s="38"/>
      <c r="C145" s="38">
        <v>20</v>
      </c>
      <c r="D145" s="24">
        <v>10</v>
      </c>
      <c r="E145">
        <v>1</v>
      </c>
      <c r="F145">
        <v>1</v>
      </c>
      <c r="G145">
        <v>1</v>
      </c>
    </row>
    <row r="146" spans="1:7" x14ac:dyDescent="0.3">
      <c r="A146" s="38"/>
      <c r="B146" s="38"/>
      <c r="C146" s="38"/>
      <c r="D146" s="24">
        <v>15</v>
      </c>
      <c r="E146">
        <v>1</v>
      </c>
      <c r="F146">
        <v>1</v>
      </c>
      <c r="G146">
        <v>1</v>
      </c>
    </row>
    <row r="147" spans="1:7" x14ac:dyDescent="0.3">
      <c r="A147" s="38"/>
      <c r="B147" s="38"/>
      <c r="C147" s="24">
        <v>25</v>
      </c>
      <c r="D147" s="24">
        <v>10</v>
      </c>
      <c r="E147">
        <v>1</v>
      </c>
      <c r="F147">
        <v>1</v>
      </c>
      <c r="G147">
        <v>1</v>
      </c>
    </row>
    <row r="148" spans="1:7" x14ac:dyDescent="0.3">
      <c r="A148" s="38"/>
      <c r="B148" s="38"/>
      <c r="C148" s="38">
        <v>30</v>
      </c>
      <c r="D148" s="24">
        <v>10</v>
      </c>
      <c r="E148">
        <v>1</v>
      </c>
      <c r="F148">
        <v>1</v>
      </c>
      <c r="G148">
        <v>1</v>
      </c>
    </row>
    <row r="149" spans="1:7" x14ac:dyDescent="0.3">
      <c r="A149" s="38"/>
      <c r="B149" s="38"/>
      <c r="C149" s="38"/>
      <c r="D149" s="24">
        <v>15</v>
      </c>
      <c r="E149">
        <v>1</v>
      </c>
      <c r="F149">
        <v>1</v>
      </c>
      <c r="G149">
        <v>1</v>
      </c>
    </row>
    <row r="150" spans="1:7" x14ac:dyDescent="0.3">
      <c r="A150" s="38"/>
      <c r="B150" s="38"/>
      <c r="C150" s="24">
        <v>40</v>
      </c>
      <c r="D150" s="24">
        <v>10</v>
      </c>
      <c r="E150">
        <v>1</v>
      </c>
      <c r="F150">
        <v>1</v>
      </c>
      <c r="G150">
        <v>1</v>
      </c>
    </row>
    <row r="151" spans="1:7" x14ac:dyDescent="0.3">
      <c r="A151" s="38"/>
      <c r="B151" s="38"/>
      <c r="C151" s="38">
        <v>45</v>
      </c>
      <c r="D151" s="24">
        <v>10</v>
      </c>
      <c r="E151">
        <v>1</v>
      </c>
      <c r="F151">
        <v>1</v>
      </c>
      <c r="G151">
        <v>1</v>
      </c>
    </row>
    <row r="152" spans="1:7" x14ac:dyDescent="0.3">
      <c r="A152" s="38"/>
      <c r="B152" s="38"/>
      <c r="C152" s="38"/>
      <c r="D152" s="24">
        <v>15</v>
      </c>
      <c r="E152">
        <v>1</v>
      </c>
      <c r="F152">
        <v>1</v>
      </c>
      <c r="G152">
        <v>1</v>
      </c>
    </row>
    <row r="153" spans="1:7" x14ac:dyDescent="0.3">
      <c r="A153" s="38"/>
      <c r="B153" s="38"/>
      <c r="C153" s="24">
        <v>50</v>
      </c>
      <c r="D153" s="24">
        <v>10</v>
      </c>
      <c r="E153">
        <v>1</v>
      </c>
      <c r="F153">
        <v>1</v>
      </c>
      <c r="G153">
        <v>1</v>
      </c>
    </row>
    <row r="154" spans="1:7" x14ac:dyDescent="0.3">
      <c r="A154" s="38"/>
      <c r="B154" s="38">
        <v>20</v>
      </c>
      <c r="C154" s="24">
        <v>15</v>
      </c>
      <c r="D154" s="24">
        <v>10</v>
      </c>
      <c r="E154">
        <v>1</v>
      </c>
      <c r="F154">
        <v>1</v>
      </c>
      <c r="G154">
        <v>1</v>
      </c>
    </row>
    <row r="155" spans="1:7" x14ac:dyDescent="0.3">
      <c r="A155" s="38"/>
      <c r="B155" s="38"/>
      <c r="C155" s="24">
        <v>20</v>
      </c>
      <c r="D155" s="24">
        <v>10</v>
      </c>
      <c r="E155">
        <v>1</v>
      </c>
      <c r="F155">
        <v>1</v>
      </c>
      <c r="G155">
        <v>1</v>
      </c>
    </row>
    <row r="156" spans="1:7" x14ac:dyDescent="0.3">
      <c r="A156" s="38"/>
      <c r="B156" s="38"/>
      <c r="C156" s="38">
        <v>25</v>
      </c>
      <c r="D156" s="24">
        <v>10</v>
      </c>
      <c r="E156">
        <v>1</v>
      </c>
      <c r="F156">
        <v>1</v>
      </c>
      <c r="G156">
        <v>1</v>
      </c>
    </row>
    <row r="157" spans="1:7" x14ac:dyDescent="0.3">
      <c r="A157" s="38"/>
      <c r="B157" s="38"/>
      <c r="C157" s="38"/>
      <c r="D157" s="24">
        <v>15</v>
      </c>
      <c r="E157">
        <v>1</v>
      </c>
      <c r="F157">
        <v>1</v>
      </c>
      <c r="G157">
        <v>1</v>
      </c>
    </row>
    <row r="158" spans="1:7" x14ac:dyDescent="0.3">
      <c r="A158" s="38"/>
      <c r="B158" s="38"/>
      <c r="C158" s="24">
        <v>30</v>
      </c>
      <c r="D158" s="24">
        <v>10</v>
      </c>
      <c r="E158">
        <v>1</v>
      </c>
      <c r="F158">
        <v>1</v>
      </c>
      <c r="G158">
        <v>1</v>
      </c>
    </row>
    <row r="159" spans="1:7" x14ac:dyDescent="0.3">
      <c r="A159" s="38"/>
      <c r="B159" s="38"/>
      <c r="C159" s="24">
        <v>35</v>
      </c>
      <c r="D159" s="24">
        <v>10</v>
      </c>
      <c r="E159">
        <v>1</v>
      </c>
      <c r="F159">
        <v>1</v>
      </c>
      <c r="G159">
        <v>1</v>
      </c>
    </row>
    <row r="160" spans="1:7" x14ac:dyDescent="0.3">
      <c r="A160" s="38"/>
      <c r="B160" s="38"/>
      <c r="C160" s="24">
        <v>40</v>
      </c>
      <c r="D160" s="24">
        <v>10</v>
      </c>
      <c r="E160">
        <v>1</v>
      </c>
      <c r="F160">
        <v>1</v>
      </c>
      <c r="G160">
        <v>1</v>
      </c>
    </row>
    <row r="161" spans="1:7" x14ac:dyDescent="0.3">
      <c r="A161" s="38"/>
      <c r="B161" s="38"/>
      <c r="C161" s="24">
        <v>45</v>
      </c>
      <c r="D161" s="24">
        <v>10</v>
      </c>
      <c r="E161">
        <v>1</v>
      </c>
      <c r="F161">
        <v>1</v>
      </c>
      <c r="G161">
        <v>1</v>
      </c>
    </row>
    <row r="162" spans="1:7" x14ac:dyDescent="0.3">
      <c r="A162" s="38"/>
      <c r="B162" s="38">
        <v>25</v>
      </c>
      <c r="C162" s="24">
        <v>20</v>
      </c>
      <c r="D162" s="24">
        <v>10</v>
      </c>
      <c r="E162">
        <v>1</v>
      </c>
      <c r="F162">
        <v>1</v>
      </c>
      <c r="G162">
        <v>1</v>
      </c>
    </row>
    <row r="163" spans="1:7" x14ac:dyDescent="0.3">
      <c r="A163" s="38"/>
      <c r="B163" s="38"/>
      <c r="C163" s="24">
        <v>25</v>
      </c>
      <c r="D163" s="24">
        <v>10</v>
      </c>
      <c r="E163">
        <v>1</v>
      </c>
      <c r="F163">
        <v>1</v>
      </c>
      <c r="G163">
        <v>1</v>
      </c>
    </row>
    <row r="164" spans="1:7" x14ac:dyDescent="0.3">
      <c r="A164" s="38"/>
      <c r="B164" s="38"/>
      <c r="C164" s="38">
        <v>30</v>
      </c>
      <c r="D164" s="24">
        <v>10</v>
      </c>
      <c r="E164">
        <v>1</v>
      </c>
      <c r="F164">
        <v>1</v>
      </c>
      <c r="G164">
        <v>1</v>
      </c>
    </row>
    <row r="165" spans="1:7" x14ac:dyDescent="0.3">
      <c r="A165" s="38"/>
      <c r="B165" s="38"/>
      <c r="C165" s="38"/>
      <c r="D165" s="24">
        <v>25</v>
      </c>
      <c r="E165">
        <v>1</v>
      </c>
      <c r="F165">
        <v>1</v>
      </c>
      <c r="G165">
        <v>1</v>
      </c>
    </row>
    <row r="166" spans="1:7" x14ac:dyDescent="0.3">
      <c r="A166" s="38"/>
      <c r="B166" s="38"/>
      <c r="C166" s="24">
        <v>35</v>
      </c>
      <c r="D166" s="24">
        <v>10</v>
      </c>
      <c r="E166">
        <v>1</v>
      </c>
      <c r="F166">
        <v>1</v>
      </c>
      <c r="G166">
        <v>1</v>
      </c>
    </row>
    <row r="167" spans="1:7" x14ac:dyDescent="0.3">
      <c r="A167" s="38"/>
      <c r="B167" s="38"/>
      <c r="C167" s="24">
        <v>40</v>
      </c>
      <c r="D167" s="24">
        <v>10</v>
      </c>
      <c r="E167">
        <v>1</v>
      </c>
      <c r="F167">
        <v>1</v>
      </c>
      <c r="G167">
        <v>1</v>
      </c>
    </row>
    <row r="168" spans="1:7" x14ac:dyDescent="0.3">
      <c r="A168" s="38"/>
      <c r="B168" s="38"/>
      <c r="C168" s="24">
        <v>45</v>
      </c>
      <c r="D168" s="24">
        <v>10</v>
      </c>
      <c r="E168">
        <v>1</v>
      </c>
      <c r="F168">
        <v>1</v>
      </c>
      <c r="G168">
        <v>1</v>
      </c>
    </row>
    <row r="169" spans="1:7" x14ac:dyDescent="0.3">
      <c r="A169" s="38"/>
      <c r="B169" s="38"/>
      <c r="C169" s="24">
        <v>50</v>
      </c>
      <c r="D169" s="24">
        <v>10</v>
      </c>
      <c r="E169">
        <v>1</v>
      </c>
      <c r="F169">
        <v>1</v>
      </c>
      <c r="G169">
        <v>1</v>
      </c>
    </row>
    <row r="170" spans="1:7" x14ac:dyDescent="0.3">
      <c r="A170" s="38"/>
      <c r="B170" s="38">
        <v>30</v>
      </c>
      <c r="C170" s="24">
        <v>20</v>
      </c>
      <c r="D170" s="24">
        <v>10</v>
      </c>
      <c r="E170">
        <v>1</v>
      </c>
      <c r="F170">
        <v>1</v>
      </c>
      <c r="G170">
        <v>1</v>
      </c>
    </row>
    <row r="171" spans="1:7" x14ac:dyDescent="0.3">
      <c r="A171" s="38"/>
      <c r="B171" s="38"/>
      <c r="C171" s="24">
        <v>25</v>
      </c>
      <c r="D171" s="24">
        <v>10</v>
      </c>
      <c r="E171">
        <v>1</v>
      </c>
      <c r="F171">
        <v>1</v>
      </c>
      <c r="G171">
        <v>1</v>
      </c>
    </row>
    <row r="172" spans="1:7" x14ac:dyDescent="0.3">
      <c r="A172" s="38"/>
      <c r="B172" s="38"/>
      <c r="C172" s="24">
        <v>30</v>
      </c>
      <c r="D172" s="24">
        <v>10</v>
      </c>
      <c r="E172">
        <v>1</v>
      </c>
      <c r="F172">
        <v>1</v>
      </c>
      <c r="G172">
        <v>1</v>
      </c>
    </row>
    <row r="173" spans="1:7" x14ac:dyDescent="0.3">
      <c r="A173" s="38"/>
      <c r="B173" s="38"/>
      <c r="C173" s="38">
        <v>35</v>
      </c>
      <c r="D173" s="24">
        <v>10</v>
      </c>
      <c r="E173">
        <v>1</v>
      </c>
      <c r="F173">
        <v>1</v>
      </c>
      <c r="G173">
        <v>1</v>
      </c>
    </row>
    <row r="174" spans="1:7" x14ac:dyDescent="0.3">
      <c r="A174" s="38"/>
      <c r="B174" s="38"/>
      <c r="C174" s="38"/>
      <c r="D174" s="24">
        <v>30</v>
      </c>
      <c r="E174">
        <v>1</v>
      </c>
      <c r="F174">
        <v>1</v>
      </c>
      <c r="G174">
        <v>1</v>
      </c>
    </row>
    <row r="175" spans="1:7" x14ac:dyDescent="0.3">
      <c r="A175" s="38"/>
      <c r="B175" s="38"/>
      <c r="C175" s="38">
        <v>40</v>
      </c>
      <c r="D175" s="24">
        <v>10</v>
      </c>
      <c r="E175">
        <v>1</v>
      </c>
      <c r="F175">
        <v>1</v>
      </c>
      <c r="G175">
        <v>1</v>
      </c>
    </row>
    <row r="176" spans="1:7" x14ac:dyDescent="0.3">
      <c r="A176" s="38"/>
      <c r="B176" s="38"/>
      <c r="C176" s="38"/>
      <c r="D176" s="24">
        <v>25</v>
      </c>
      <c r="E176">
        <v>1</v>
      </c>
      <c r="F176">
        <v>1</v>
      </c>
      <c r="G176">
        <v>1</v>
      </c>
    </row>
    <row r="177" spans="1:7" x14ac:dyDescent="0.3">
      <c r="A177" s="38"/>
      <c r="B177" s="38"/>
      <c r="C177" s="38">
        <v>45</v>
      </c>
      <c r="D177" s="24">
        <v>10</v>
      </c>
      <c r="E177">
        <v>1</v>
      </c>
      <c r="F177">
        <v>1</v>
      </c>
      <c r="G177">
        <v>1</v>
      </c>
    </row>
    <row r="178" spans="1:7" x14ac:dyDescent="0.3">
      <c r="A178" s="38"/>
      <c r="B178" s="38"/>
      <c r="C178" s="38"/>
      <c r="D178" s="24">
        <v>20</v>
      </c>
      <c r="E178">
        <v>1</v>
      </c>
      <c r="F178">
        <v>1</v>
      </c>
      <c r="G178">
        <v>1</v>
      </c>
    </row>
    <row r="179" spans="1:7" x14ac:dyDescent="0.3">
      <c r="A179" s="38"/>
      <c r="B179" s="38"/>
      <c r="C179" s="38">
        <v>50</v>
      </c>
      <c r="D179" s="24">
        <v>10</v>
      </c>
      <c r="E179">
        <v>1</v>
      </c>
      <c r="F179">
        <v>1</v>
      </c>
      <c r="G179">
        <v>1</v>
      </c>
    </row>
    <row r="180" spans="1:7" x14ac:dyDescent="0.3">
      <c r="A180" s="38"/>
      <c r="B180" s="38"/>
      <c r="C180" s="38"/>
      <c r="D180" s="24">
        <v>20</v>
      </c>
      <c r="E180">
        <v>1</v>
      </c>
      <c r="F180">
        <v>1</v>
      </c>
      <c r="G180">
        <v>1</v>
      </c>
    </row>
    <row r="181" spans="1:7" x14ac:dyDescent="0.3">
      <c r="A181" s="38"/>
      <c r="B181" s="38">
        <v>35</v>
      </c>
      <c r="C181" s="38">
        <v>20</v>
      </c>
      <c r="D181" s="24">
        <v>10</v>
      </c>
      <c r="E181">
        <v>1</v>
      </c>
      <c r="F181">
        <v>1</v>
      </c>
      <c r="G181">
        <v>1</v>
      </c>
    </row>
    <row r="182" spans="1:7" x14ac:dyDescent="0.3">
      <c r="A182" s="38"/>
      <c r="B182" s="38"/>
      <c r="C182" s="38"/>
      <c r="D182" s="24">
        <v>15</v>
      </c>
      <c r="E182">
        <v>1</v>
      </c>
      <c r="F182">
        <v>1</v>
      </c>
      <c r="G182">
        <v>1</v>
      </c>
    </row>
    <row r="183" spans="1:7" x14ac:dyDescent="0.3">
      <c r="A183" s="38"/>
      <c r="B183" s="38"/>
      <c r="C183" s="24">
        <v>25</v>
      </c>
      <c r="D183" s="24">
        <v>10</v>
      </c>
      <c r="E183">
        <v>1</v>
      </c>
      <c r="F183">
        <v>1</v>
      </c>
      <c r="G183">
        <v>1</v>
      </c>
    </row>
    <row r="184" spans="1:7" x14ac:dyDescent="0.3">
      <c r="A184" s="38"/>
      <c r="B184" s="38"/>
      <c r="C184" s="24">
        <v>35</v>
      </c>
      <c r="D184" s="24">
        <v>10</v>
      </c>
      <c r="E184">
        <v>1</v>
      </c>
      <c r="F184">
        <v>1</v>
      </c>
      <c r="G184">
        <v>1</v>
      </c>
    </row>
    <row r="185" spans="1:7" x14ac:dyDescent="0.3">
      <c r="A185" s="38"/>
      <c r="B185" s="38"/>
      <c r="C185" s="38">
        <v>45</v>
      </c>
      <c r="D185" s="24">
        <v>10</v>
      </c>
      <c r="E185">
        <v>1</v>
      </c>
      <c r="F185">
        <v>1</v>
      </c>
      <c r="G185">
        <v>1</v>
      </c>
    </row>
    <row r="186" spans="1:7" x14ac:dyDescent="0.3">
      <c r="A186" s="38"/>
      <c r="B186" s="38"/>
      <c r="C186" s="38"/>
      <c r="D186" s="24">
        <v>15</v>
      </c>
      <c r="E186">
        <v>1</v>
      </c>
      <c r="F186">
        <v>1</v>
      </c>
      <c r="G186">
        <v>1</v>
      </c>
    </row>
    <row r="187" spans="1:7" x14ac:dyDescent="0.3">
      <c r="A187" s="38"/>
      <c r="B187" s="38"/>
      <c r="C187" s="24">
        <v>50</v>
      </c>
      <c r="D187" s="24">
        <v>10</v>
      </c>
      <c r="E187">
        <v>1</v>
      </c>
      <c r="F187">
        <v>1</v>
      </c>
      <c r="G187">
        <v>1</v>
      </c>
    </row>
    <row r="188" spans="1:7" x14ac:dyDescent="0.3">
      <c r="A188" s="38"/>
      <c r="B188" s="38">
        <v>40</v>
      </c>
      <c r="C188" s="38">
        <v>30</v>
      </c>
      <c r="D188" s="24">
        <v>10</v>
      </c>
      <c r="E188">
        <v>1</v>
      </c>
      <c r="F188">
        <v>1</v>
      </c>
      <c r="G188">
        <v>1</v>
      </c>
    </row>
    <row r="189" spans="1:7" x14ac:dyDescent="0.3">
      <c r="A189" s="38"/>
      <c r="B189" s="38"/>
      <c r="C189" s="38"/>
      <c r="D189" s="24">
        <v>15</v>
      </c>
      <c r="E189">
        <v>1</v>
      </c>
      <c r="F189">
        <v>1</v>
      </c>
      <c r="G189">
        <v>1</v>
      </c>
    </row>
    <row r="190" spans="1:7" x14ac:dyDescent="0.3">
      <c r="A190" s="38"/>
      <c r="B190" s="38"/>
      <c r="C190" s="38"/>
      <c r="D190" s="24">
        <v>20</v>
      </c>
      <c r="E190">
        <v>1</v>
      </c>
      <c r="F190">
        <v>1</v>
      </c>
      <c r="G190">
        <v>1</v>
      </c>
    </row>
    <row r="191" spans="1:7" x14ac:dyDescent="0.3">
      <c r="A191" s="38"/>
      <c r="B191" s="38"/>
      <c r="C191" s="24">
        <v>35</v>
      </c>
      <c r="D191" s="24">
        <v>10</v>
      </c>
      <c r="E191">
        <v>1</v>
      </c>
      <c r="F191">
        <v>1</v>
      </c>
      <c r="G191">
        <v>1</v>
      </c>
    </row>
    <row r="192" spans="1:7" x14ac:dyDescent="0.3">
      <c r="A192" s="38">
        <v>2</v>
      </c>
      <c r="B192" s="38">
        <v>10</v>
      </c>
      <c r="C192" s="24">
        <v>10</v>
      </c>
      <c r="D192" s="24">
        <v>10</v>
      </c>
      <c r="E192">
        <v>1</v>
      </c>
      <c r="F192">
        <v>1</v>
      </c>
      <c r="G192">
        <v>1</v>
      </c>
    </row>
    <row r="193" spans="1:7" x14ac:dyDescent="0.3">
      <c r="A193" s="38"/>
      <c r="B193" s="38"/>
      <c r="C193" s="24">
        <v>15</v>
      </c>
      <c r="D193" s="24">
        <v>10</v>
      </c>
      <c r="E193">
        <v>1</v>
      </c>
      <c r="F193">
        <v>1</v>
      </c>
      <c r="G193">
        <v>1</v>
      </c>
    </row>
    <row r="194" spans="1:7" x14ac:dyDescent="0.3">
      <c r="A194" s="38"/>
      <c r="B194" s="38"/>
      <c r="C194" s="24">
        <v>20</v>
      </c>
      <c r="D194" s="24">
        <v>10</v>
      </c>
      <c r="E194">
        <v>1</v>
      </c>
      <c r="F194">
        <v>1</v>
      </c>
      <c r="G194">
        <v>1</v>
      </c>
    </row>
    <row r="195" spans="1:7" x14ac:dyDescent="0.3">
      <c r="A195" s="38"/>
      <c r="B195" s="38"/>
      <c r="C195" s="38">
        <v>25</v>
      </c>
      <c r="D195" s="24">
        <v>10</v>
      </c>
      <c r="E195">
        <v>1</v>
      </c>
      <c r="F195">
        <v>1</v>
      </c>
      <c r="G195">
        <v>1</v>
      </c>
    </row>
    <row r="196" spans="1:7" x14ac:dyDescent="0.3">
      <c r="A196" s="38"/>
      <c r="B196" s="38"/>
      <c r="C196" s="38"/>
      <c r="D196" s="24">
        <v>15</v>
      </c>
      <c r="E196">
        <v>1</v>
      </c>
      <c r="F196">
        <v>1</v>
      </c>
      <c r="G196">
        <v>1</v>
      </c>
    </row>
    <row r="197" spans="1:7" x14ac:dyDescent="0.3">
      <c r="A197" s="38"/>
      <c r="B197" s="38"/>
      <c r="C197" s="38">
        <v>30</v>
      </c>
      <c r="D197" s="24">
        <v>10</v>
      </c>
      <c r="E197">
        <v>1</v>
      </c>
      <c r="F197">
        <v>1</v>
      </c>
      <c r="G197">
        <v>1</v>
      </c>
    </row>
    <row r="198" spans="1:7" x14ac:dyDescent="0.3">
      <c r="A198" s="38"/>
      <c r="B198" s="38"/>
      <c r="C198" s="38"/>
      <c r="D198" s="24">
        <v>15</v>
      </c>
      <c r="E198">
        <v>1</v>
      </c>
      <c r="F198">
        <v>1</v>
      </c>
      <c r="G198">
        <v>1</v>
      </c>
    </row>
    <row r="199" spans="1:7" x14ac:dyDescent="0.3">
      <c r="A199" s="38"/>
      <c r="B199" s="38"/>
      <c r="C199" s="24">
        <v>35</v>
      </c>
      <c r="D199" s="24">
        <v>10</v>
      </c>
      <c r="E199">
        <v>1</v>
      </c>
      <c r="F199">
        <v>1</v>
      </c>
      <c r="G199">
        <v>1</v>
      </c>
    </row>
    <row r="200" spans="1:7" x14ac:dyDescent="0.3">
      <c r="A200" s="38"/>
      <c r="B200" s="38"/>
      <c r="C200" s="24">
        <v>40</v>
      </c>
      <c r="D200" s="24">
        <v>10</v>
      </c>
      <c r="E200">
        <v>1</v>
      </c>
      <c r="F200">
        <v>1</v>
      </c>
      <c r="G200">
        <v>1</v>
      </c>
    </row>
    <row r="201" spans="1:7" x14ac:dyDescent="0.3">
      <c r="A201" s="38"/>
      <c r="B201" s="38"/>
      <c r="C201" s="38">
        <v>45</v>
      </c>
      <c r="D201" s="24">
        <v>10</v>
      </c>
      <c r="E201">
        <v>1</v>
      </c>
      <c r="F201">
        <v>1</v>
      </c>
      <c r="G201">
        <v>1</v>
      </c>
    </row>
    <row r="202" spans="1:7" x14ac:dyDescent="0.3">
      <c r="A202" s="38"/>
      <c r="B202" s="38"/>
      <c r="C202" s="38"/>
      <c r="D202" s="24">
        <v>15</v>
      </c>
      <c r="E202">
        <v>1</v>
      </c>
      <c r="F202">
        <v>1</v>
      </c>
      <c r="G202">
        <v>1</v>
      </c>
    </row>
    <row r="203" spans="1:7" x14ac:dyDescent="0.3">
      <c r="A203" s="38"/>
      <c r="B203" s="38"/>
      <c r="C203" s="38">
        <v>50</v>
      </c>
      <c r="D203" s="24">
        <v>10</v>
      </c>
      <c r="E203">
        <v>1</v>
      </c>
      <c r="F203">
        <v>1</v>
      </c>
      <c r="G203">
        <v>1</v>
      </c>
    </row>
    <row r="204" spans="1:7" x14ac:dyDescent="0.3">
      <c r="A204" s="38"/>
      <c r="B204" s="38"/>
      <c r="C204" s="38"/>
      <c r="D204" s="24">
        <v>15</v>
      </c>
      <c r="E204">
        <v>1</v>
      </c>
      <c r="F204">
        <v>1</v>
      </c>
      <c r="G204">
        <v>1</v>
      </c>
    </row>
    <row r="205" spans="1:7" x14ac:dyDescent="0.3">
      <c r="A205" s="38"/>
      <c r="B205" s="38">
        <v>15</v>
      </c>
      <c r="C205" s="24">
        <v>10</v>
      </c>
      <c r="D205" s="24">
        <v>10</v>
      </c>
      <c r="E205">
        <v>1</v>
      </c>
      <c r="F205">
        <v>1</v>
      </c>
      <c r="G205">
        <v>1</v>
      </c>
    </row>
    <row r="206" spans="1:7" x14ac:dyDescent="0.3">
      <c r="A206" s="38"/>
      <c r="B206" s="38"/>
      <c r="C206" s="24">
        <v>15</v>
      </c>
      <c r="D206" s="24">
        <v>10</v>
      </c>
      <c r="E206">
        <v>1</v>
      </c>
      <c r="F206">
        <v>1</v>
      </c>
      <c r="G206">
        <v>1</v>
      </c>
    </row>
    <row r="207" spans="1:7" x14ac:dyDescent="0.3">
      <c r="A207" s="38"/>
      <c r="B207" s="38"/>
      <c r="C207" s="24">
        <v>20</v>
      </c>
      <c r="D207" s="24">
        <v>10</v>
      </c>
      <c r="E207">
        <v>1</v>
      </c>
      <c r="F207">
        <v>1</v>
      </c>
      <c r="G207">
        <v>1</v>
      </c>
    </row>
    <row r="208" spans="1:7" x14ac:dyDescent="0.3">
      <c r="A208" s="38"/>
      <c r="B208" s="38"/>
      <c r="C208" s="24">
        <v>25</v>
      </c>
      <c r="D208" s="24">
        <v>10</v>
      </c>
      <c r="E208">
        <v>1</v>
      </c>
      <c r="F208">
        <v>1</v>
      </c>
      <c r="G208">
        <v>1</v>
      </c>
    </row>
    <row r="209" spans="1:7" x14ac:dyDescent="0.3">
      <c r="A209" s="38"/>
      <c r="B209" s="38"/>
      <c r="C209" s="24">
        <v>30</v>
      </c>
      <c r="D209" s="24">
        <v>10</v>
      </c>
      <c r="E209">
        <v>1</v>
      </c>
      <c r="F209">
        <v>1</v>
      </c>
      <c r="G209">
        <v>1</v>
      </c>
    </row>
    <row r="210" spans="1:7" x14ac:dyDescent="0.3">
      <c r="A210" s="38"/>
      <c r="B210" s="38"/>
      <c r="C210" s="24">
        <v>35</v>
      </c>
      <c r="D210" s="24">
        <v>10</v>
      </c>
      <c r="E210">
        <v>1</v>
      </c>
      <c r="F210">
        <v>1</v>
      </c>
      <c r="G210">
        <v>1</v>
      </c>
    </row>
    <row r="211" spans="1:7" x14ac:dyDescent="0.3">
      <c r="A211" s="38"/>
      <c r="B211" s="38"/>
      <c r="C211" s="24">
        <v>40</v>
      </c>
      <c r="D211" s="24">
        <v>10</v>
      </c>
      <c r="E211">
        <v>1</v>
      </c>
      <c r="F211">
        <v>1</v>
      </c>
      <c r="G211">
        <v>1</v>
      </c>
    </row>
    <row r="212" spans="1:7" x14ac:dyDescent="0.3">
      <c r="A212" s="38"/>
      <c r="B212" s="38"/>
      <c r="C212" s="24">
        <v>45</v>
      </c>
      <c r="D212" s="24">
        <v>10</v>
      </c>
      <c r="E212">
        <v>1</v>
      </c>
      <c r="F212">
        <v>1</v>
      </c>
      <c r="G212">
        <v>1</v>
      </c>
    </row>
    <row r="213" spans="1:7" x14ac:dyDescent="0.3">
      <c r="A213" s="38"/>
      <c r="B213" s="38"/>
      <c r="C213" s="38">
        <v>50</v>
      </c>
      <c r="D213" s="24">
        <v>10</v>
      </c>
      <c r="E213">
        <v>1</v>
      </c>
      <c r="F213">
        <v>1</v>
      </c>
      <c r="G213">
        <v>1</v>
      </c>
    </row>
    <row r="214" spans="1:7" x14ac:dyDescent="0.3">
      <c r="A214" s="38"/>
      <c r="B214" s="38"/>
      <c r="C214" s="38"/>
      <c r="D214" s="24">
        <v>20</v>
      </c>
      <c r="E214">
        <v>1</v>
      </c>
      <c r="F214">
        <v>1</v>
      </c>
      <c r="G214">
        <v>1</v>
      </c>
    </row>
    <row r="215" spans="1:7" x14ac:dyDescent="0.3">
      <c r="A215" s="38"/>
      <c r="B215" s="38">
        <v>20</v>
      </c>
      <c r="C215" s="24">
        <v>15</v>
      </c>
      <c r="D215" s="24">
        <v>10</v>
      </c>
      <c r="E215">
        <v>1</v>
      </c>
      <c r="F215">
        <v>1</v>
      </c>
      <c r="G215">
        <v>1</v>
      </c>
    </row>
    <row r="216" spans="1:7" x14ac:dyDescent="0.3">
      <c r="A216" s="38"/>
      <c r="B216" s="38"/>
      <c r="C216" s="24">
        <v>20</v>
      </c>
      <c r="D216" s="24">
        <v>10</v>
      </c>
      <c r="E216">
        <v>1</v>
      </c>
      <c r="F216">
        <v>1</v>
      </c>
      <c r="G216">
        <v>1</v>
      </c>
    </row>
    <row r="217" spans="1:7" x14ac:dyDescent="0.3">
      <c r="A217" s="38"/>
      <c r="B217" s="38"/>
      <c r="C217" s="24">
        <v>25</v>
      </c>
      <c r="D217" s="24">
        <v>10</v>
      </c>
      <c r="E217">
        <v>1</v>
      </c>
      <c r="F217">
        <v>1</v>
      </c>
      <c r="G217">
        <v>1</v>
      </c>
    </row>
    <row r="218" spans="1:7" x14ac:dyDescent="0.3">
      <c r="A218" s="38"/>
      <c r="B218" s="38"/>
      <c r="C218" s="38">
        <v>30</v>
      </c>
      <c r="D218" s="24">
        <v>10</v>
      </c>
      <c r="E218">
        <v>1</v>
      </c>
      <c r="F218">
        <v>1</v>
      </c>
      <c r="G218">
        <v>1</v>
      </c>
    </row>
    <row r="219" spans="1:7" x14ac:dyDescent="0.3">
      <c r="A219" s="38"/>
      <c r="B219" s="38"/>
      <c r="C219" s="38"/>
      <c r="D219" s="24">
        <v>15</v>
      </c>
      <c r="E219">
        <v>1</v>
      </c>
      <c r="F219">
        <v>1</v>
      </c>
      <c r="G219">
        <v>1</v>
      </c>
    </row>
    <row r="220" spans="1:7" x14ac:dyDescent="0.3">
      <c r="A220" s="38"/>
      <c r="B220" s="38"/>
      <c r="C220" s="38">
        <v>35</v>
      </c>
      <c r="D220" s="24">
        <v>10</v>
      </c>
      <c r="E220">
        <v>1</v>
      </c>
      <c r="F220">
        <v>1</v>
      </c>
      <c r="G220">
        <v>1</v>
      </c>
    </row>
    <row r="221" spans="1:7" x14ac:dyDescent="0.3">
      <c r="A221" s="38"/>
      <c r="B221" s="38"/>
      <c r="C221" s="38"/>
      <c r="D221" s="24">
        <v>15</v>
      </c>
      <c r="E221">
        <v>1</v>
      </c>
      <c r="F221">
        <v>1</v>
      </c>
      <c r="G221">
        <v>1</v>
      </c>
    </row>
    <row r="222" spans="1:7" x14ac:dyDescent="0.3">
      <c r="A222" s="38"/>
      <c r="B222" s="38"/>
      <c r="C222" s="24">
        <v>40</v>
      </c>
      <c r="D222" s="24">
        <v>10</v>
      </c>
      <c r="E222">
        <v>1</v>
      </c>
      <c r="F222">
        <v>1</v>
      </c>
      <c r="G222">
        <v>1</v>
      </c>
    </row>
    <row r="223" spans="1:7" x14ac:dyDescent="0.3">
      <c r="A223" s="38"/>
      <c r="B223" s="38"/>
      <c r="C223" s="24">
        <v>45</v>
      </c>
      <c r="D223" s="24">
        <v>10</v>
      </c>
      <c r="E223">
        <v>1</v>
      </c>
      <c r="F223">
        <v>1</v>
      </c>
      <c r="G223">
        <v>1</v>
      </c>
    </row>
    <row r="224" spans="1:7" x14ac:dyDescent="0.3">
      <c r="A224" s="38"/>
      <c r="B224" s="38"/>
      <c r="C224" s="24">
        <v>50</v>
      </c>
      <c r="D224" s="24">
        <v>10</v>
      </c>
      <c r="E224">
        <v>1</v>
      </c>
      <c r="F224">
        <v>1</v>
      </c>
      <c r="G224">
        <v>1</v>
      </c>
    </row>
    <row r="225" spans="1:7" x14ac:dyDescent="0.3">
      <c r="A225" s="38"/>
      <c r="B225" s="38">
        <v>25</v>
      </c>
      <c r="C225" s="24">
        <v>20</v>
      </c>
      <c r="D225" s="24">
        <v>10</v>
      </c>
      <c r="E225">
        <v>1</v>
      </c>
      <c r="F225">
        <v>1</v>
      </c>
      <c r="G225">
        <v>1</v>
      </c>
    </row>
    <row r="226" spans="1:7" x14ac:dyDescent="0.3">
      <c r="A226" s="38"/>
      <c r="B226" s="38"/>
      <c r="C226" s="38">
        <v>25</v>
      </c>
      <c r="D226" s="24">
        <v>10</v>
      </c>
      <c r="E226">
        <v>1</v>
      </c>
      <c r="F226">
        <v>1</v>
      </c>
      <c r="G226">
        <v>1</v>
      </c>
    </row>
    <row r="227" spans="1:7" x14ac:dyDescent="0.3">
      <c r="A227" s="38"/>
      <c r="B227" s="38"/>
      <c r="C227" s="38"/>
      <c r="D227" s="24">
        <v>15</v>
      </c>
      <c r="E227">
        <v>1</v>
      </c>
      <c r="F227">
        <v>1</v>
      </c>
      <c r="G227">
        <v>1</v>
      </c>
    </row>
    <row r="228" spans="1:7" x14ac:dyDescent="0.3">
      <c r="A228" s="38"/>
      <c r="B228" s="38"/>
      <c r="C228" s="24">
        <v>30</v>
      </c>
      <c r="D228" s="24">
        <v>25</v>
      </c>
      <c r="E228">
        <v>1</v>
      </c>
      <c r="F228">
        <v>1</v>
      </c>
      <c r="G228">
        <v>1</v>
      </c>
    </row>
    <row r="229" spans="1:7" x14ac:dyDescent="0.3">
      <c r="A229" s="38"/>
      <c r="B229" s="38"/>
      <c r="C229" s="38">
        <v>35</v>
      </c>
      <c r="D229" s="24">
        <v>10</v>
      </c>
      <c r="E229">
        <v>1</v>
      </c>
      <c r="F229">
        <v>1</v>
      </c>
      <c r="G229">
        <v>1</v>
      </c>
    </row>
    <row r="230" spans="1:7" x14ac:dyDescent="0.3">
      <c r="A230" s="38"/>
      <c r="B230" s="38"/>
      <c r="C230" s="38"/>
      <c r="D230" s="24">
        <v>15</v>
      </c>
      <c r="E230">
        <v>1</v>
      </c>
      <c r="F230">
        <v>1</v>
      </c>
      <c r="G230">
        <v>1</v>
      </c>
    </row>
    <row r="231" spans="1:7" x14ac:dyDescent="0.3">
      <c r="A231" s="38"/>
      <c r="B231" s="38"/>
      <c r="C231" s="38"/>
      <c r="D231" s="24">
        <v>35</v>
      </c>
      <c r="E231">
        <v>1</v>
      </c>
      <c r="F231">
        <v>1</v>
      </c>
      <c r="G231">
        <v>1</v>
      </c>
    </row>
    <row r="232" spans="1:7" x14ac:dyDescent="0.3">
      <c r="A232" s="38"/>
      <c r="B232" s="38"/>
      <c r="C232" s="24">
        <v>40</v>
      </c>
      <c r="D232" s="24">
        <v>10</v>
      </c>
      <c r="E232">
        <v>1</v>
      </c>
      <c r="F232">
        <v>1</v>
      </c>
      <c r="G232">
        <v>1</v>
      </c>
    </row>
    <row r="233" spans="1:7" x14ac:dyDescent="0.3">
      <c r="A233" s="38"/>
      <c r="B233" s="38"/>
      <c r="C233" s="24">
        <v>45</v>
      </c>
      <c r="D233" s="24">
        <v>10</v>
      </c>
      <c r="E233">
        <v>1</v>
      </c>
      <c r="F233">
        <v>1</v>
      </c>
      <c r="G233">
        <v>1</v>
      </c>
    </row>
    <row r="234" spans="1:7" x14ac:dyDescent="0.3">
      <c r="A234" s="38"/>
      <c r="B234" s="38"/>
      <c r="C234" s="38">
        <v>50</v>
      </c>
      <c r="D234" s="24">
        <v>10</v>
      </c>
      <c r="E234">
        <v>1</v>
      </c>
      <c r="F234">
        <v>1</v>
      </c>
      <c r="G234">
        <v>1</v>
      </c>
    </row>
    <row r="235" spans="1:7" x14ac:dyDescent="0.3">
      <c r="A235" s="38"/>
      <c r="B235" s="38"/>
      <c r="C235" s="38"/>
      <c r="D235" s="24">
        <v>15</v>
      </c>
      <c r="E235">
        <v>1</v>
      </c>
      <c r="F235">
        <v>1</v>
      </c>
      <c r="G235">
        <v>1</v>
      </c>
    </row>
    <row r="236" spans="1:7" x14ac:dyDescent="0.3">
      <c r="A236" s="38"/>
      <c r="B236" s="38"/>
      <c r="C236" s="38"/>
      <c r="D236" s="24">
        <v>35</v>
      </c>
      <c r="E236">
        <v>1</v>
      </c>
      <c r="F236">
        <v>1</v>
      </c>
      <c r="G236">
        <v>1</v>
      </c>
    </row>
    <row r="237" spans="1:7" x14ac:dyDescent="0.3">
      <c r="A237" s="38"/>
      <c r="B237" s="38">
        <v>30</v>
      </c>
      <c r="C237" s="24">
        <v>25</v>
      </c>
      <c r="D237" s="24">
        <v>15</v>
      </c>
      <c r="E237">
        <v>1</v>
      </c>
      <c r="F237">
        <v>1</v>
      </c>
      <c r="G237">
        <v>1</v>
      </c>
    </row>
    <row r="238" spans="1:7" x14ac:dyDescent="0.3">
      <c r="A238" s="38"/>
      <c r="B238" s="38"/>
      <c r="C238" s="24">
        <v>30</v>
      </c>
      <c r="D238" s="24">
        <v>10</v>
      </c>
      <c r="E238">
        <v>1</v>
      </c>
      <c r="F238">
        <v>1</v>
      </c>
      <c r="G238">
        <v>1</v>
      </c>
    </row>
    <row r="239" spans="1:7" x14ac:dyDescent="0.3">
      <c r="A239" s="38"/>
      <c r="B239" s="38"/>
      <c r="C239" s="24">
        <v>35</v>
      </c>
      <c r="D239" s="24">
        <v>10</v>
      </c>
      <c r="E239">
        <v>1</v>
      </c>
      <c r="F239">
        <v>1</v>
      </c>
      <c r="G239">
        <v>1</v>
      </c>
    </row>
    <row r="240" spans="1:7" x14ac:dyDescent="0.3">
      <c r="A240" s="38"/>
      <c r="B240" s="38"/>
      <c r="C240" s="24">
        <v>40</v>
      </c>
      <c r="D240" s="24">
        <v>10</v>
      </c>
      <c r="E240">
        <v>1</v>
      </c>
      <c r="F240">
        <v>1</v>
      </c>
      <c r="G240">
        <v>1</v>
      </c>
    </row>
    <row r="241" spans="1:7" x14ac:dyDescent="0.3">
      <c r="A241" s="38"/>
      <c r="B241" s="38"/>
      <c r="C241" s="38">
        <v>45</v>
      </c>
      <c r="D241" s="24">
        <v>10</v>
      </c>
      <c r="E241">
        <v>1</v>
      </c>
      <c r="F241">
        <v>1</v>
      </c>
      <c r="G241">
        <v>1</v>
      </c>
    </row>
    <row r="242" spans="1:7" x14ac:dyDescent="0.3">
      <c r="A242" s="38"/>
      <c r="B242" s="38"/>
      <c r="C242" s="38"/>
      <c r="D242" s="24">
        <v>15</v>
      </c>
      <c r="E242">
        <v>1</v>
      </c>
      <c r="F242">
        <v>1</v>
      </c>
      <c r="G242">
        <v>1</v>
      </c>
    </row>
    <row r="243" spans="1:7" x14ac:dyDescent="0.3">
      <c r="A243" s="38"/>
      <c r="B243" s="38"/>
      <c r="C243" s="38"/>
      <c r="D243" s="24">
        <v>25</v>
      </c>
      <c r="E243">
        <v>1</v>
      </c>
      <c r="F243">
        <v>1</v>
      </c>
      <c r="G243">
        <v>1</v>
      </c>
    </row>
    <row r="244" spans="1:7" x14ac:dyDescent="0.3">
      <c r="A244" s="38"/>
      <c r="B244" s="38"/>
      <c r="C244" s="38"/>
      <c r="D244" s="24">
        <v>30</v>
      </c>
      <c r="E244">
        <v>1</v>
      </c>
      <c r="F244">
        <v>1</v>
      </c>
      <c r="G244">
        <v>1</v>
      </c>
    </row>
    <row r="245" spans="1:7" x14ac:dyDescent="0.3">
      <c r="A245" s="38"/>
      <c r="B245" s="38"/>
      <c r="C245" s="38">
        <v>50</v>
      </c>
      <c r="D245" s="24">
        <v>10</v>
      </c>
      <c r="E245">
        <v>1</v>
      </c>
      <c r="F245">
        <v>1</v>
      </c>
      <c r="G245">
        <v>1</v>
      </c>
    </row>
    <row r="246" spans="1:7" x14ac:dyDescent="0.3">
      <c r="A246" s="38"/>
      <c r="B246" s="38"/>
      <c r="C246" s="38"/>
      <c r="D246" s="24">
        <v>30</v>
      </c>
      <c r="E246">
        <v>1</v>
      </c>
      <c r="F246">
        <v>1</v>
      </c>
      <c r="G246">
        <v>1</v>
      </c>
    </row>
    <row r="247" spans="1:7" x14ac:dyDescent="0.3">
      <c r="A247" s="38"/>
      <c r="B247" s="38"/>
      <c r="C247" s="38"/>
      <c r="D247" s="24">
        <v>35</v>
      </c>
      <c r="E247">
        <v>1</v>
      </c>
      <c r="F247">
        <v>1</v>
      </c>
      <c r="G247">
        <v>1</v>
      </c>
    </row>
    <row r="248" spans="1:7" x14ac:dyDescent="0.3">
      <c r="A248" s="38"/>
      <c r="B248" s="38"/>
      <c r="C248" s="38"/>
      <c r="D248" s="24">
        <v>40</v>
      </c>
      <c r="E248">
        <v>1</v>
      </c>
      <c r="F248">
        <v>1</v>
      </c>
      <c r="G248">
        <v>1</v>
      </c>
    </row>
    <row r="249" spans="1:7" x14ac:dyDescent="0.3">
      <c r="A249" s="38"/>
      <c r="B249" s="38">
        <v>35</v>
      </c>
      <c r="C249" s="24">
        <v>20</v>
      </c>
      <c r="D249" s="24">
        <v>20</v>
      </c>
      <c r="E249">
        <v>1</v>
      </c>
      <c r="F249">
        <v>1</v>
      </c>
      <c r="G249">
        <v>1</v>
      </c>
    </row>
    <row r="250" spans="1:7" x14ac:dyDescent="0.3">
      <c r="A250" s="38"/>
      <c r="B250" s="38"/>
      <c r="C250" s="38">
        <v>35</v>
      </c>
      <c r="D250" s="24">
        <v>10</v>
      </c>
      <c r="E250">
        <v>1</v>
      </c>
      <c r="F250">
        <v>1</v>
      </c>
      <c r="G250">
        <v>1</v>
      </c>
    </row>
    <row r="251" spans="1:7" x14ac:dyDescent="0.3">
      <c r="A251" s="38"/>
      <c r="B251" s="38"/>
      <c r="C251" s="38"/>
      <c r="D251" s="24">
        <v>20</v>
      </c>
      <c r="E251">
        <v>1</v>
      </c>
      <c r="F251">
        <v>1</v>
      </c>
      <c r="G251">
        <v>1</v>
      </c>
    </row>
    <row r="252" spans="1:7" x14ac:dyDescent="0.3">
      <c r="A252" s="38"/>
      <c r="B252" s="38"/>
      <c r="C252" s="24">
        <v>40</v>
      </c>
      <c r="D252" s="24">
        <v>10</v>
      </c>
      <c r="E252">
        <v>1</v>
      </c>
      <c r="F252">
        <v>1</v>
      </c>
      <c r="G252">
        <v>1</v>
      </c>
    </row>
    <row r="253" spans="1:7" x14ac:dyDescent="0.3">
      <c r="A253" s="38"/>
      <c r="B253" s="38"/>
      <c r="C253" s="38">
        <v>45</v>
      </c>
      <c r="D253" s="24">
        <v>10</v>
      </c>
      <c r="E253">
        <v>1</v>
      </c>
      <c r="F253">
        <v>1</v>
      </c>
      <c r="G253">
        <v>1</v>
      </c>
    </row>
    <row r="254" spans="1:7" x14ac:dyDescent="0.3">
      <c r="A254" s="38"/>
      <c r="B254" s="38"/>
      <c r="C254" s="38"/>
      <c r="D254" s="24">
        <v>15</v>
      </c>
      <c r="E254">
        <v>1</v>
      </c>
      <c r="F254">
        <v>1</v>
      </c>
      <c r="G254">
        <v>1</v>
      </c>
    </row>
    <row r="255" spans="1:7" x14ac:dyDescent="0.3">
      <c r="A255" s="38"/>
      <c r="B255" s="38"/>
      <c r="C255" s="38"/>
      <c r="D255" s="24">
        <v>30</v>
      </c>
      <c r="E255">
        <v>1</v>
      </c>
      <c r="F255">
        <v>1</v>
      </c>
      <c r="G255">
        <v>1</v>
      </c>
    </row>
    <row r="256" spans="1:7" x14ac:dyDescent="0.3">
      <c r="A256" s="38"/>
      <c r="B256" s="38"/>
      <c r="C256" s="38">
        <v>50</v>
      </c>
      <c r="D256" s="24">
        <v>10</v>
      </c>
      <c r="E256">
        <v>1</v>
      </c>
      <c r="F256">
        <v>1</v>
      </c>
      <c r="G256">
        <v>1</v>
      </c>
    </row>
    <row r="257" spans="1:7" x14ac:dyDescent="0.3">
      <c r="A257" s="38"/>
      <c r="B257" s="38"/>
      <c r="C257" s="38"/>
      <c r="D257" s="24">
        <v>35</v>
      </c>
      <c r="E257">
        <v>1</v>
      </c>
      <c r="F257">
        <v>1</v>
      </c>
      <c r="G257">
        <v>1</v>
      </c>
    </row>
    <row r="258" spans="1:7" x14ac:dyDescent="0.3">
      <c r="A258" s="38"/>
      <c r="B258" s="38">
        <v>40</v>
      </c>
      <c r="C258" s="24">
        <v>30</v>
      </c>
      <c r="D258" s="24">
        <v>20</v>
      </c>
      <c r="E258">
        <v>1</v>
      </c>
      <c r="F258">
        <v>1</v>
      </c>
      <c r="G258">
        <v>1</v>
      </c>
    </row>
    <row r="259" spans="1:7" x14ac:dyDescent="0.3">
      <c r="A259" s="38"/>
      <c r="B259" s="38"/>
      <c r="C259" s="38">
        <v>35</v>
      </c>
      <c r="D259" s="24">
        <v>10</v>
      </c>
      <c r="E259">
        <v>1</v>
      </c>
      <c r="F259">
        <v>1</v>
      </c>
      <c r="G259">
        <v>1</v>
      </c>
    </row>
    <row r="260" spans="1:7" x14ac:dyDescent="0.3">
      <c r="A260" s="38"/>
      <c r="B260" s="38"/>
      <c r="C260" s="38"/>
      <c r="D260" s="24">
        <v>30</v>
      </c>
      <c r="E260">
        <v>1</v>
      </c>
      <c r="F260">
        <v>1</v>
      </c>
      <c r="G260">
        <v>1</v>
      </c>
    </row>
    <row r="261" spans="1:7" x14ac:dyDescent="0.3">
      <c r="A261" s="38"/>
      <c r="B261" s="38"/>
      <c r="C261" s="38"/>
      <c r="D261" s="24">
        <v>35</v>
      </c>
      <c r="E261">
        <v>1</v>
      </c>
      <c r="F261">
        <v>1</v>
      </c>
      <c r="G261">
        <v>1</v>
      </c>
    </row>
    <row r="262" spans="1:7" x14ac:dyDescent="0.3">
      <c r="A262" s="38"/>
      <c r="B262" s="38"/>
      <c r="C262" s="24">
        <v>40</v>
      </c>
      <c r="D262" s="24">
        <v>10</v>
      </c>
      <c r="E262">
        <v>1</v>
      </c>
      <c r="F262">
        <v>1</v>
      </c>
      <c r="G262">
        <v>1</v>
      </c>
    </row>
    <row r="263" spans="1:7" x14ac:dyDescent="0.3">
      <c r="A263" s="38"/>
      <c r="B263" s="38"/>
      <c r="C263" s="24">
        <v>45</v>
      </c>
      <c r="D263" s="24">
        <v>10</v>
      </c>
      <c r="E263">
        <v>1</v>
      </c>
      <c r="F263">
        <v>1</v>
      </c>
      <c r="G263">
        <v>1</v>
      </c>
    </row>
    <row r="264" spans="1:7" x14ac:dyDescent="0.3">
      <c r="A264" s="38"/>
      <c r="B264" s="38"/>
      <c r="C264" s="38">
        <v>50</v>
      </c>
      <c r="D264" s="24">
        <v>10</v>
      </c>
      <c r="E264">
        <v>1</v>
      </c>
      <c r="F264">
        <v>1</v>
      </c>
      <c r="G264">
        <v>1</v>
      </c>
    </row>
    <row r="265" spans="1:7" x14ac:dyDescent="0.3">
      <c r="A265" s="38"/>
      <c r="B265" s="38"/>
      <c r="C265" s="38"/>
      <c r="D265" s="24">
        <v>25</v>
      </c>
      <c r="E265">
        <v>1</v>
      </c>
      <c r="F265">
        <v>1</v>
      </c>
      <c r="G265">
        <v>1</v>
      </c>
    </row>
    <row r="266" spans="1:7" x14ac:dyDescent="0.3">
      <c r="A266" s="38"/>
      <c r="B266" s="38"/>
      <c r="C266" s="38"/>
      <c r="D266" s="24">
        <v>35</v>
      </c>
      <c r="E266">
        <v>1</v>
      </c>
      <c r="F266">
        <v>1</v>
      </c>
      <c r="G266">
        <v>1</v>
      </c>
    </row>
    <row r="267" spans="1:7" x14ac:dyDescent="0.3">
      <c r="A267" s="38"/>
      <c r="B267" s="38">
        <v>45</v>
      </c>
      <c r="C267" s="24">
        <v>30</v>
      </c>
      <c r="D267" s="24">
        <v>10</v>
      </c>
      <c r="E267">
        <v>1</v>
      </c>
      <c r="F267">
        <v>1</v>
      </c>
      <c r="G267">
        <v>1</v>
      </c>
    </row>
    <row r="268" spans="1:7" x14ac:dyDescent="0.3">
      <c r="A268" s="38"/>
      <c r="B268" s="38"/>
      <c r="C268" s="24">
        <v>40</v>
      </c>
      <c r="D268" s="24">
        <v>10</v>
      </c>
      <c r="E268">
        <v>1</v>
      </c>
      <c r="F268">
        <v>1</v>
      </c>
      <c r="G268">
        <v>1</v>
      </c>
    </row>
    <row r="269" spans="1:7" x14ac:dyDescent="0.3">
      <c r="A269" s="38"/>
      <c r="B269" s="38"/>
      <c r="C269" s="38">
        <v>45</v>
      </c>
      <c r="D269" s="24">
        <v>10</v>
      </c>
      <c r="E269">
        <v>1</v>
      </c>
      <c r="F269">
        <v>1</v>
      </c>
      <c r="G269">
        <v>1</v>
      </c>
    </row>
    <row r="270" spans="1:7" x14ac:dyDescent="0.3">
      <c r="A270" s="38"/>
      <c r="B270" s="38"/>
      <c r="C270" s="38"/>
      <c r="D270" s="24">
        <v>15</v>
      </c>
      <c r="E270">
        <v>1</v>
      </c>
      <c r="F270">
        <v>1</v>
      </c>
      <c r="G270">
        <v>1</v>
      </c>
    </row>
    <row r="271" spans="1:7" x14ac:dyDescent="0.3">
      <c r="A271" s="38"/>
      <c r="B271" s="38"/>
      <c r="C271" s="38"/>
      <c r="D271" s="24">
        <v>20</v>
      </c>
      <c r="E271">
        <v>1</v>
      </c>
      <c r="F271">
        <v>1</v>
      </c>
      <c r="G271">
        <v>1</v>
      </c>
    </row>
    <row r="272" spans="1:7" x14ac:dyDescent="0.3">
      <c r="A272" s="38"/>
      <c r="B272" s="38"/>
      <c r="C272" s="38"/>
      <c r="D272" s="24">
        <v>25</v>
      </c>
      <c r="E272">
        <v>1</v>
      </c>
      <c r="F272">
        <v>1</v>
      </c>
      <c r="G272">
        <v>1</v>
      </c>
    </row>
    <row r="273" spans="1:7" x14ac:dyDescent="0.3">
      <c r="A273" s="38"/>
      <c r="B273" s="38"/>
      <c r="C273" s="38"/>
      <c r="D273" s="24">
        <v>30</v>
      </c>
      <c r="E273">
        <v>1</v>
      </c>
      <c r="F273">
        <v>1</v>
      </c>
      <c r="G273">
        <v>1</v>
      </c>
    </row>
    <row r="274" spans="1:7" x14ac:dyDescent="0.3">
      <c r="A274" s="38"/>
      <c r="B274" s="38"/>
      <c r="C274" s="24">
        <v>50</v>
      </c>
      <c r="D274" s="24">
        <v>10</v>
      </c>
      <c r="E274">
        <v>1</v>
      </c>
      <c r="F274">
        <v>1</v>
      </c>
      <c r="G274">
        <v>1</v>
      </c>
    </row>
    <row r="275" spans="1:7" x14ac:dyDescent="0.3">
      <c r="A275" s="38"/>
      <c r="B275" s="38">
        <v>50</v>
      </c>
      <c r="C275" s="24">
        <v>30</v>
      </c>
      <c r="D275" s="24">
        <v>15</v>
      </c>
      <c r="E275">
        <v>1</v>
      </c>
      <c r="F275">
        <v>1</v>
      </c>
      <c r="G275">
        <v>1</v>
      </c>
    </row>
    <row r="276" spans="1:7" x14ac:dyDescent="0.3">
      <c r="A276" s="38"/>
      <c r="B276" s="38"/>
      <c r="C276" s="24">
        <v>35</v>
      </c>
      <c r="D276" s="24">
        <v>20</v>
      </c>
      <c r="E276">
        <v>1</v>
      </c>
      <c r="F276">
        <v>1</v>
      </c>
      <c r="G276">
        <v>1</v>
      </c>
    </row>
    <row r="277" spans="1:7" x14ac:dyDescent="0.3">
      <c r="A277" s="38"/>
      <c r="B277" s="38"/>
      <c r="C277" s="24">
        <v>40</v>
      </c>
      <c r="D277" s="24">
        <v>20</v>
      </c>
      <c r="E277">
        <v>1</v>
      </c>
      <c r="F277">
        <v>1</v>
      </c>
      <c r="G277">
        <v>1</v>
      </c>
    </row>
    <row r="278" spans="1:7" x14ac:dyDescent="0.3">
      <c r="A278" s="38"/>
      <c r="B278" s="38"/>
      <c r="C278" s="38">
        <v>45</v>
      </c>
      <c r="D278" s="24">
        <v>10</v>
      </c>
      <c r="E278">
        <v>1</v>
      </c>
      <c r="F278">
        <v>1</v>
      </c>
      <c r="G278">
        <v>1</v>
      </c>
    </row>
    <row r="279" spans="1:7" x14ac:dyDescent="0.3">
      <c r="A279" s="38"/>
      <c r="B279" s="38"/>
      <c r="C279" s="38"/>
      <c r="D279" s="24">
        <v>20</v>
      </c>
      <c r="E279">
        <v>1</v>
      </c>
      <c r="F279">
        <v>1</v>
      </c>
      <c r="G279">
        <v>1</v>
      </c>
    </row>
    <row r="280" spans="1:7" x14ac:dyDescent="0.3">
      <c r="A280" s="38"/>
      <c r="B280" s="38"/>
      <c r="C280" s="38">
        <v>50</v>
      </c>
      <c r="D280" s="24">
        <v>10</v>
      </c>
      <c r="E280">
        <v>1</v>
      </c>
      <c r="F280">
        <v>1</v>
      </c>
      <c r="G280">
        <v>1</v>
      </c>
    </row>
    <row r="281" spans="1:7" x14ac:dyDescent="0.3">
      <c r="A281" s="38"/>
      <c r="B281" s="38"/>
      <c r="C281" s="38"/>
      <c r="D281" s="24">
        <v>15</v>
      </c>
      <c r="E281">
        <v>1</v>
      </c>
      <c r="F281">
        <v>1</v>
      </c>
      <c r="G281">
        <v>1</v>
      </c>
    </row>
    <row r="282" spans="1:7" x14ac:dyDescent="0.3">
      <c r="A282" s="38">
        <v>3</v>
      </c>
      <c r="B282" s="38">
        <v>10</v>
      </c>
      <c r="C282" s="24">
        <v>10</v>
      </c>
      <c r="D282" s="24">
        <v>10</v>
      </c>
      <c r="E282">
        <v>1</v>
      </c>
      <c r="F282">
        <v>1</v>
      </c>
      <c r="G282">
        <v>1</v>
      </c>
    </row>
    <row r="283" spans="1:7" x14ac:dyDescent="0.3">
      <c r="A283" s="38"/>
      <c r="B283" s="38"/>
      <c r="C283" s="24">
        <v>15</v>
      </c>
      <c r="D283" s="24">
        <v>10</v>
      </c>
      <c r="E283">
        <v>1</v>
      </c>
      <c r="F283">
        <v>1</v>
      </c>
      <c r="G283">
        <v>1</v>
      </c>
    </row>
    <row r="284" spans="1:7" x14ac:dyDescent="0.3">
      <c r="A284" s="38"/>
      <c r="B284" s="38"/>
      <c r="C284" s="24">
        <v>20</v>
      </c>
      <c r="D284" s="24">
        <v>10</v>
      </c>
      <c r="E284">
        <v>1</v>
      </c>
      <c r="F284">
        <v>1</v>
      </c>
      <c r="G284">
        <v>1</v>
      </c>
    </row>
    <row r="285" spans="1:7" x14ac:dyDescent="0.3">
      <c r="A285" s="38"/>
      <c r="B285" s="38"/>
      <c r="C285" s="38">
        <v>25</v>
      </c>
      <c r="D285" s="24">
        <v>10</v>
      </c>
      <c r="E285">
        <v>1</v>
      </c>
      <c r="F285">
        <v>1</v>
      </c>
      <c r="G285">
        <v>1</v>
      </c>
    </row>
    <row r="286" spans="1:7" x14ac:dyDescent="0.3">
      <c r="A286" s="38"/>
      <c r="B286" s="38"/>
      <c r="C286" s="38"/>
      <c r="D286" s="24">
        <v>15</v>
      </c>
      <c r="E286">
        <v>1</v>
      </c>
      <c r="F286">
        <v>1</v>
      </c>
      <c r="G286">
        <v>1</v>
      </c>
    </row>
    <row r="287" spans="1:7" x14ac:dyDescent="0.3">
      <c r="A287" s="38"/>
      <c r="B287" s="38"/>
      <c r="C287" s="38"/>
      <c r="D287" s="24">
        <v>20</v>
      </c>
      <c r="E287">
        <v>1</v>
      </c>
      <c r="F287">
        <v>1</v>
      </c>
      <c r="G287">
        <v>1</v>
      </c>
    </row>
    <row r="288" spans="1:7" x14ac:dyDescent="0.3">
      <c r="A288" s="38"/>
      <c r="B288" s="38"/>
      <c r="C288" s="38">
        <v>30</v>
      </c>
      <c r="D288" s="24">
        <v>10</v>
      </c>
      <c r="E288">
        <v>1</v>
      </c>
      <c r="F288">
        <v>1</v>
      </c>
      <c r="G288">
        <v>1</v>
      </c>
    </row>
    <row r="289" spans="1:7" x14ac:dyDescent="0.3">
      <c r="A289" s="38"/>
      <c r="B289" s="38"/>
      <c r="C289" s="38"/>
      <c r="D289" s="24">
        <v>15</v>
      </c>
      <c r="E289">
        <v>1</v>
      </c>
      <c r="F289">
        <v>1</v>
      </c>
      <c r="G289">
        <v>1</v>
      </c>
    </row>
    <row r="290" spans="1:7" x14ac:dyDescent="0.3">
      <c r="A290" s="38"/>
      <c r="B290" s="38"/>
      <c r="C290" s="38"/>
      <c r="D290" s="24">
        <v>20</v>
      </c>
      <c r="E290">
        <v>1</v>
      </c>
      <c r="F290">
        <v>1</v>
      </c>
      <c r="G290">
        <v>1</v>
      </c>
    </row>
    <row r="291" spans="1:7" x14ac:dyDescent="0.3">
      <c r="A291" s="38"/>
      <c r="B291" s="38"/>
      <c r="C291" s="38">
        <v>35</v>
      </c>
      <c r="D291" s="24">
        <v>10</v>
      </c>
      <c r="E291">
        <v>1</v>
      </c>
      <c r="F291">
        <v>1</v>
      </c>
      <c r="G291">
        <v>1</v>
      </c>
    </row>
    <row r="292" spans="1:7" x14ac:dyDescent="0.3">
      <c r="A292" s="38"/>
      <c r="B292" s="38"/>
      <c r="C292" s="38"/>
      <c r="D292" s="24">
        <v>20</v>
      </c>
      <c r="E292">
        <v>1</v>
      </c>
      <c r="F292">
        <v>1</v>
      </c>
      <c r="G292">
        <v>1</v>
      </c>
    </row>
    <row r="293" spans="1:7" x14ac:dyDescent="0.3">
      <c r="A293" s="38"/>
      <c r="B293" s="38"/>
      <c r="C293" s="24">
        <v>40</v>
      </c>
      <c r="D293" s="24">
        <v>10</v>
      </c>
      <c r="E293">
        <v>1</v>
      </c>
      <c r="F293">
        <v>1</v>
      </c>
      <c r="G293">
        <v>1</v>
      </c>
    </row>
    <row r="294" spans="1:7" x14ac:dyDescent="0.3">
      <c r="A294" s="38"/>
      <c r="B294" s="38"/>
      <c r="C294" s="38">
        <v>45</v>
      </c>
      <c r="D294" s="24">
        <v>10</v>
      </c>
      <c r="E294">
        <v>1</v>
      </c>
      <c r="F294">
        <v>1</v>
      </c>
      <c r="G294">
        <v>1</v>
      </c>
    </row>
    <row r="295" spans="1:7" x14ac:dyDescent="0.3">
      <c r="A295" s="38"/>
      <c r="B295" s="38"/>
      <c r="C295" s="38"/>
      <c r="D295" s="24">
        <v>15</v>
      </c>
      <c r="E295">
        <v>1</v>
      </c>
      <c r="F295">
        <v>1</v>
      </c>
      <c r="G295">
        <v>1</v>
      </c>
    </row>
    <row r="296" spans="1:7" x14ac:dyDescent="0.3">
      <c r="A296" s="38"/>
      <c r="B296" s="38"/>
      <c r="C296" s="38"/>
      <c r="D296" s="24">
        <v>20</v>
      </c>
      <c r="E296">
        <v>1</v>
      </c>
      <c r="F296">
        <v>1</v>
      </c>
      <c r="G296">
        <v>1</v>
      </c>
    </row>
    <row r="297" spans="1:7" x14ac:dyDescent="0.3">
      <c r="A297" s="38"/>
      <c r="B297" s="38"/>
      <c r="C297" s="38">
        <v>50</v>
      </c>
      <c r="D297" s="24">
        <v>10</v>
      </c>
      <c r="E297">
        <v>1</v>
      </c>
      <c r="F297">
        <v>1</v>
      </c>
      <c r="G297">
        <v>1</v>
      </c>
    </row>
    <row r="298" spans="1:7" x14ac:dyDescent="0.3">
      <c r="A298" s="38"/>
      <c r="B298" s="38"/>
      <c r="C298" s="38"/>
      <c r="D298" s="24">
        <v>15</v>
      </c>
      <c r="E298">
        <v>1</v>
      </c>
      <c r="F298">
        <v>1</v>
      </c>
      <c r="G298">
        <v>1</v>
      </c>
    </row>
    <row r="299" spans="1:7" x14ac:dyDescent="0.3">
      <c r="A299" s="38"/>
      <c r="B299" s="38"/>
      <c r="C299" s="38"/>
      <c r="D299" s="24">
        <v>25</v>
      </c>
      <c r="E299">
        <v>1</v>
      </c>
      <c r="F299">
        <v>1</v>
      </c>
      <c r="G299">
        <v>1</v>
      </c>
    </row>
    <row r="300" spans="1:7" x14ac:dyDescent="0.3">
      <c r="A300" s="38"/>
      <c r="B300" s="38">
        <v>15</v>
      </c>
      <c r="C300" s="24">
        <v>10</v>
      </c>
      <c r="D300" s="24">
        <v>10</v>
      </c>
      <c r="E300">
        <v>1</v>
      </c>
      <c r="F300">
        <v>1</v>
      </c>
      <c r="G300">
        <v>1</v>
      </c>
    </row>
    <row r="301" spans="1:7" x14ac:dyDescent="0.3">
      <c r="A301" s="38"/>
      <c r="B301" s="38"/>
      <c r="C301" s="24">
        <v>15</v>
      </c>
      <c r="D301" s="24">
        <v>10</v>
      </c>
      <c r="E301">
        <v>1</v>
      </c>
      <c r="F301">
        <v>1</v>
      </c>
      <c r="G301">
        <v>1</v>
      </c>
    </row>
    <row r="302" spans="1:7" x14ac:dyDescent="0.3">
      <c r="A302" s="38"/>
      <c r="B302" s="38"/>
      <c r="C302" s="38">
        <v>20</v>
      </c>
      <c r="D302" s="24">
        <v>10</v>
      </c>
      <c r="E302">
        <v>1</v>
      </c>
      <c r="F302">
        <v>1</v>
      </c>
      <c r="G302">
        <v>1</v>
      </c>
    </row>
    <row r="303" spans="1:7" x14ac:dyDescent="0.3">
      <c r="A303" s="38"/>
      <c r="B303" s="38"/>
      <c r="C303" s="38"/>
      <c r="D303" s="24">
        <v>15</v>
      </c>
      <c r="E303">
        <v>1</v>
      </c>
      <c r="F303">
        <v>1</v>
      </c>
      <c r="G303">
        <v>1</v>
      </c>
    </row>
    <row r="304" spans="1:7" x14ac:dyDescent="0.3">
      <c r="A304" s="38"/>
      <c r="B304" s="38"/>
      <c r="C304" s="24">
        <v>25</v>
      </c>
      <c r="D304" s="24">
        <v>10</v>
      </c>
      <c r="E304">
        <v>1</v>
      </c>
      <c r="F304">
        <v>1</v>
      </c>
      <c r="G304">
        <v>1</v>
      </c>
    </row>
    <row r="305" spans="1:7" x14ac:dyDescent="0.3">
      <c r="A305" s="38"/>
      <c r="B305" s="38"/>
      <c r="C305" s="38">
        <v>30</v>
      </c>
      <c r="D305" s="24">
        <v>10</v>
      </c>
      <c r="E305">
        <v>1</v>
      </c>
      <c r="F305">
        <v>1</v>
      </c>
      <c r="G305">
        <v>1</v>
      </c>
    </row>
    <row r="306" spans="1:7" x14ac:dyDescent="0.3">
      <c r="A306" s="38"/>
      <c r="B306" s="38"/>
      <c r="C306" s="38"/>
      <c r="D306" s="24">
        <v>15</v>
      </c>
      <c r="E306">
        <v>1</v>
      </c>
      <c r="F306">
        <v>1</v>
      </c>
      <c r="G306">
        <v>1</v>
      </c>
    </row>
    <row r="307" spans="1:7" x14ac:dyDescent="0.3">
      <c r="A307" s="38"/>
      <c r="B307" s="38"/>
      <c r="C307" s="38">
        <v>35</v>
      </c>
      <c r="D307" s="24">
        <v>10</v>
      </c>
      <c r="E307">
        <v>1</v>
      </c>
      <c r="F307">
        <v>1</v>
      </c>
      <c r="G307">
        <v>1</v>
      </c>
    </row>
    <row r="308" spans="1:7" x14ac:dyDescent="0.3">
      <c r="A308" s="38"/>
      <c r="B308" s="38"/>
      <c r="C308" s="38"/>
      <c r="D308" s="24">
        <v>15</v>
      </c>
      <c r="E308">
        <v>1</v>
      </c>
      <c r="F308">
        <v>1</v>
      </c>
      <c r="G308">
        <v>1</v>
      </c>
    </row>
    <row r="309" spans="1:7" x14ac:dyDescent="0.3">
      <c r="A309" s="38"/>
      <c r="B309" s="38"/>
      <c r="C309" s="38"/>
      <c r="D309" s="24">
        <v>30</v>
      </c>
      <c r="E309">
        <v>1</v>
      </c>
      <c r="F309">
        <v>1</v>
      </c>
      <c r="G309">
        <v>1</v>
      </c>
    </row>
    <row r="310" spans="1:7" x14ac:dyDescent="0.3">
      <c r="A310" s="38"/>
      <c r="B310" s="38"/>
      <c r="C310" s="24">
        <v>40</v>
      </c>
      <c r="D310" s="24">
        <v>10</v>
      </c>
      <c r="E310">
        <v>1</v>
      </c>
      <c r="F310">
        <v>1</v>
      </c>
      <c r="G310">
        <v>1</v>
      </c>
    </row>
    <row r="311" spans="1:7" x14ac:dyDescent="0.3">
      <c r="A311" s="38"/>
      <c r="B311" s="38"/>
      <c r="C311" s="38">
        <v>45</v>
      </c>
      <c r="D311" s="24">
        <v>10</v>
      </c>
      <c r="E311">
        <v>1</v>
      </c>
      <c r="F311">
        <v>1</v>
      </c>
      <c r="G311">
        <v>1</v>
      </c>
    </row>
    <row r="312" spans="1:7" x14ac:dyDescent="0.3">
      <c r="A312" s="38"/>
      <c r="B312" s="38"/>
      <c r="C312" s="38"/>
      <c r="D312" s="24">
        <v>15</v>
      </c>
      <c r="E312">
        <v>1</v>
      </c>
      <c r="F312">
        <v>1</v>
      </c>
      <c r="G312">
        <v>1</v>
      </c>
    </row>
    <row r="313" spans="1:7" x14ac:dyDescent="0.3">
      <c r="A313" s="38"/>
      <c r="B313" s="38"/>
      <c r="C313" s="38">
        <v>50</v>
      </c>
      <c r="D313" s="24">
        <v>10</v>
      </c>
      <c r="E313">
        <v>1</v>
      </c>
      <c r="F313">
        <v>1</v>
      </c>
      <c r="G313">
        <v>1</v>
      </c>
    </row>
    <row r="314" spans="1:7" x14ac:dyDescent="0.3">
      <c r="A314" s="38"/>
      <c r="B314" s="38"/>
      <c r="C314" s="38"/>
      <c r="D314" s="24">
        <v>30</v>
      </c>
      <c r="E314">
        <v>1</v>
      </c>
      <c r="F314">
        <v>1</v>
      </c>
      <c r="G314">
        <v>1</v>
      </c>
    </row>
    <row r="315" spans="1:7" x14ac:dyDescent="0.3">
      <c r="A315" s="38"/>
      <c r="B315" s="38">
        <v>20</v>
      </c>
      <c r="C315" s="24">
        <v>15</v>
      </c>
      <c r="D315" s="24">
        <v>10</v>
      </c>
      <c r="E315">
        <v>1</v>
      </c>
      <c r="F315">
        <v>1</v>
      </c>
      <c r="G315">
        <v>1</v>
      </c>
    </row>
    <row r="316" spans="1:7" x14ac:dyDescent="0.3">
      <c r="A316" s="38"/>
      <c r="B316" s="38"/>
      <c r="C316" s="24">
        <v>20</v>
      </c>
      <c r="D316" s="24">
        <v>10</v>
      </c>
      <c r="E316">
        <v>1</v>
      </c>
      <c r="F316">
        <v>1</v>
      </c>
      <c r="G316">
        <v>1</v>
      </c>
    </row>
    <row r="317" spans="1:7" x14ac:dyDescent="0.3">
      <c r="A317" s="38"/>
      <c r="B317" s="38"/>
      <c r="C317" s="38">
        <v>25</v>
      </c>
      <c r="D317" s="24">
        <v>10</v>
      </c>
      <c r="E317">
        <v>1</v>
      </c>
      <c r="F317">
        <v>1</v>
      </c>
      <c r="G317">
        <v>1</v>
      </c>
    </row>
    <row r="318" spans="1:7" x14ac:dyDescent="0.3">
      <c r="A318" s="38"/>
      <c r="B318" s="38"/>
      <c r="C318" s="38"/>
      <c r="D318" s="24">
        <v>15</v>
      </c>
      <c r="E318">
        <v>1</v>
      </c>
      <c r="F318">
        <v>1</v>
      </c>
      <c r="G318">
        <v>1</v>
      </c>
    </row>
    <row r="319" spans="1:7" x14ac:dyDescent="0.3">
      <c r="A319" s="38"/>
      <c r="B319" s="38"/>
      <c r="C319" s="38">
        <v>30</v>
      </c>
      <c r="D319" s="24">
        <v>10</v>
      </c>
      <c r="E319">
        <v>1</v>
      </c>
      <c r="F319">
        <v>1</v>
      </c>
      <c r="G319">
        <v>1</v>
      </c>
    </row>
    <row r="320" spans="1:7" x14ac:dyDescent="0.3">
      <c r="A320" s="38"/>
      <c r="B320" s="38"/>
      <c r="C320" s="38"/>
      <c r="D320" s="24">
        <v>15</v>
      </c>
      <c r="E320">
        <v>1</v>
      </c>
      <c r="F320">
        <v>1</v>
      </c>
      <c r="G320">
        <v>1</v>
      </c>
    </row>
    <row r="321" spans="1:7" x14ac:dyDescent="0.3">
      <c r="A321" s="38"/>
      <c r="B321" s="38"/>
      <c r="C321" s="38">
        <v>35</v>
      </c>
      <c r="D321" s="24">
        <v>10</v>
      </c>
      <c r="E321">
        <v>1</v>
      </c>
      <c r="F321">
        <v>1</v>
      </c>
      <c r="G321">
        <v>1</v>
      </c>
    </row>
    <row r="322" spans="1:7" x14ac:dyDescent="0.3">
      <c r="A322" s="38"/>
      <c r="B322" s="38"/>
      <c r="C322" s="38"/>
      <c r="D322" s="24">
        <v>15</v>
      </c>
      <c r="E322">
        <v>1</v>
      </c>
      <c r="F322">
        <v>1</v>
      </c>
      <c r="G322">
        <v>1</v>
      </c>
    </row>
    <row r="323" spans="1:7" x14ac:dyDescent="0.3">
      <c r="A323" s="38"/>
      <c r="B323" s="38"/>
      <c r="C323" s="24">
        <v>40</v>
      </c>
      <c r="D323" s="24">
        <v>10</v>
      </c>
      <c r="E323">
        <v>1</v>
      </c>
      <c r="F323">
        <v>1</v>
      </c>
      <c r="G323">
        <v>1</v>
      </c>
    </row>
    <row r="324" spans="1:7" x14ac:dyDescent="0.3">
      <c r="A324" s="38"/>
      <c r="B324" s="38"/>
      <c r="C324" s="38">
        <v>45</v>
      </c>
      <c r="D324" s="24">
        <v>10</v>
      </c>
      <c r="E324">
        <v>1</v>
      </c>
      <c r="F324">
        <v>1</v>
      </c>
      <c r="G324">
        <v>1</v>
      </c>
    </row>
    <row r="325" spans="1:7" x14ac:dyDescent="0.3">
      <c r="A325" s="38"/>
      <c r="B325" s="38"/>
      <c r="C325" s="38"/>
      <c r="D325" s="24">
        <v>15</v>
      </c>
      <c r="E325">
        <v>1</v>
      </c>
      <c r="F325">
        <v>1</v>
      </c>
      <c r="G325">
        <v>1</v>
      </c>
    </row>
    <row r="326" spans="1:7" x14ac:dyDescent="0.3">
      <c r="A326" s="38"/>
      <c r="B326" s="38"/>
      <c r="C326" s="38"/>
      <c r="D326" s="24">
        <v>20</v>
      </c>
      <c r="E326">
        <v>1</v>
      </c>
      <c r="F326">
        <v>1</v>
      </c>
      <c r="G326">
        <v>1</v>
      </c>
    </row>
    <row r="327" spans="1:7" x14ac:dyDescent="0.3">
      <c r="A327" s="38"/>
      <c r="B327" s="38"/>
      <c r="C327" s="38">
        <v>50</v>
      </c>
      <c r="D327" s="24">
        <v>10</v>
      </c>
      <c r="E327">
        <v>1</v>
      </c>
      <c r="F327">
        <v>1</v>
      </c>
      <c r="G327">
        <v>1</v>
      </c>
    </row>
    <row r="328" spans="1:7" x14ac:dyDescent="0.3">
      <c r="A328" s="38"/>
      <c r="B328" s="38"/>
      <c r="C328" s="38"/>
      <c r="D328" s="24">
        <v>15</v>
      </c>
      <c r="E328">
        <v>1</v>
      </c>
      <c r="F328">
        <v>1</v>
      </c>
      <c r="G328">
        <v>1</v>
      </c>
    </row>
    <row r="329" spans="1:7" x14ac:dyDescent="0.3">
      <c r="A329" s="38"/>
      <c r="B329" s="38"/>
      <c r="C329" s="38"/>
      <c r="D329" s="24">
        <v>25</v>
      </c>
      <c r="E329">
        <v>1</v>
      </c>
      <c r="F329">
        <v>1</v>
      </c>
      <c r="G329">
        <v>1</v>
      </c>
    </row>
    <row r="330" spans="1:7" x14ac:dyDescent="0.3">
      <c r="A330" s="38"/>
      <c r="B330" s="38"/>
      <c r="C330" s="38"/>
      <c r="D330" s="24">
        <v>30</v>
      </c>
      <c r="E330">
        <v>1</v>
      </c>
      <c r="F330">
        <v>1</v>
      </c>
      <c r="G330">
        <v>1</v>
      </c>
    </row>
    <row r="331" spans="1:7" x14ac:dyDescent="0.3">
      <c r="A331" s="38"/>
      <c r="B331" s="38"/>
      <c r="C331" s="38"/>
      <c r="D331" s="24">
        <v>35</v>
      </c>
      <c r="E331">
        <v>1</v>
      </c>
      <c r="F331">
        <v>1</v>
      </c>
      <c r="G331">
        <v>1</v>
      </c>
    </row>
    <row r="332" spans="1:7" x14ac:dyDescent="0.3">
      <c r="A332" s="38"/>
      <c r="B332" s="38">
        <v>25</v>
      </c>
      <c r="C332" s="24">
        <v>15</v>
      </c>
      <c r="D332" s="24">
        <v>10</v>
      </c>
      <c r="E332">
        <v>1</v>
      </c>
      <c r="F332">
        <v>1</v>
      </c>
      <c r="G332">
        <v>1</v>
      </c>
    </row>
    <row r="333" spans="1:7" x14ac:dyDescent="0.3">
      <c r="A333" s="38"/>
      <c r="B333" s="38"/>
      <c r="C333" s="38">
        <v>25</v>
      </c>
      <c r="D333" s="24">
        <v>10</v>
      </c>
      <c r="E333">
        <v>1</v>
      </c>
      <c r="F333">
        <v>1</v>
      </c>
      <c r="G333">
        <v>1</v>
      </c>
    </row>
    <row r="334" spans="1:7" x14ac:dyDescent="0.3">
      <c r="A334" s="38"/>
      <c r="B334" s="38"/>
      <c r="C334" s="38"/>
      <c r="D334" s="24">
        <v>15</v>
      </c>
      <c r="E334">
        <v>1</v>
      </c>
      <c r="F334">
        <v>1</v>
      </c>
      <c r="G334">
        <v>1</v>
      </c>
    </row>
    <row r="335" spans="1:7" x14ac:dyDescent="0.3">
      <c r="A335" s="38"/>
      <c r="B335" s="38"/>
      <c r="C335" s="38"/>
      <c r="D335" s="24">
        <v>20</v>
      </c>
      <c r="E335">
        <v>1</v>
      </c>
      <c r="F335">
        <v>1</v>
      </c>
      <c r="G335">
        <v>1</v>
      </c>
    </row>
    <row r="336" spans="1:7" x14ac:dyDescent="0.3">
      <c r="A336" s="38"/>
      <c r="B336" s="38"/>
      <c r="C336" s="38">
        <v>30</v>
      </c>
      <c r="D336" s="24">
        <v>10</v>
      </c>
      <c r="E336">
        <v>1</v>
      </c>
      <c r="F336">
        <v>1</v>
      </c>
      <c r="G336">
        <v>1</v>
      </c>
    </row>
    <row r="337" spans="1:7" x14ac:dyDescent="0.3">
      <c r="A337" s="38"/>
      <c r="B337" s="38"/>
      <c r="C337" s="38"/>
      <c r="D337" s="24">
        <v>20</v>
      </c>
      <c r="E337">
        <v>1</v>
      </c>
      <c r="F337">
        <v>1</v>
      </c>
      <c r="G337">
        <v>1</v>
      </c>
    </row>
    <row r="338" spans="1:7" x14ac:dyDescent="0.3">
      <c r="A338" s="38"/>
      <c r="B338" s="38"/>
      <c r="C338" s="24">
        <v>35</v>
      </c>
      <c r="D338" s="24">
        <v>10</v>
      </c>
      <c r="E338">
        <v>1</v>
      </c>
      <c r="F338">
        <v>1</v>
      </c>
      <c r="G338">
        <v>1</v>
      </c>
    </row>
    <row r="339" spans="1:7" x14ac:dyDescent="0.3">
      <c r="A339" s="38"/>
      <c r="B339" s="38"/>
      <c r="C339" s="24">
        <v>40</v>
      </c>
      <c r="D339" s="24">
        <v>10</v>
      </c>
      <c r="E339">
        <v>1</v>
      </c>
      <c r="F339">
        <v>1</v>
      </c>
      <c r="G339">
        <v>1</v>
      </c>
    </row>
    <row r="340" spans="1:7" x14ac:dyDescent="0.3">
      <c r="A340" s="38"/>
      <c r="B340" s="38"/>
      <c r="C340" s="38">
        <v>45</v>
      </c>
      <c r="D340" s="24">
        <v>10</v>
      </c>
      <c r="E340">
        <v>1</v>
      </c>
      <c r="F340">
        <v>1</v>
      </c>
      <c r="G340">
        <v>1</v>
      </c>
    </row>
    <row r="341" spans="1:7" x14ac:dyDescent="0.3">
      <c r="A341" s="38"/>
      <c r="B341" s="38"/>
      <c r="C341" s="38"/>
      <c r="D341" s="24">
        <v>15</v>
      </c>
      <c r="E341">
        <v>1</v>
      </c>
      <c r="F341">
        <v>1</v>
      </c>
      <c r="G341">
        <v>1</v>
      </c>
    </row>
    <row r="342" spans="1:7" x14ac:dyDescent="0.3">
      <c r="A342" s="38"/>
      <c r="B342" s="38"/>
      <c r="C342" s="38">
        <v>50</v>
      </c>
      <c r="D342" s="24">
        <v>10</v>
      </c>
      <c r="E342">
        <v>1</v>
      </c>
      <c r="F342">
        <v>1</v>
      </c>
      <c r="G342">
        <v>1</v>
      </c>
    </row>
    <row r="343" spans="1:7" x14ac:dyDescent="0.3">
      <c r="A343" s="38"/>
      <c r="B343" s="38"/>
      <c r="C343" s="38"/>
      <c r="D343" s="24">
        <v>35</v>
      </c>
      <c r="E343">
        <v>1</v>
      </c>
      <c r="F343">
        <v>1</v>
      </c>
      <c r="G343">
        <v>1</v>
      </c>
    </row>
    <row r="344" spans="1:7" x14ac:dyDescent="0.3">
      <c r="A344" s="38"/>
      <c r="B344" s="38">
        <v>30</v>
      </c>
      <c r="C344" s="24">
        <v>20</v>
      </c>
      <c r="D344" s="24">
        <v>10</v>
      </c>
      <c r="E344">
        <v>1</v>
      </c>
      <c r="F344">
        <v>1</v>
      </c>
      <c r="G344">
        <v>1</v>
      </c>
    </row>
    <row r="345" spans="1:7" x14ac:dyDescent="0.3">
      <c r="A345" s="38"/>
      <c r="B345" s="38"/>
      <c r="C345" s="38">
        <v>25</v>
      </c>
      <c r="D345" s="24">
        <v>10</v>
      </c>
      <c r="E345">
        <v>1</v>
      </c>
      <c r="F345">
        <v>1</v>
      </c>
      <c r="G345">
        <v>1</v>
      </c>
    </row>
    <row r="346" spans="1:7" x14ac:dyDescent="0.3">
      <c r="A346" s="38"/>
      <c r="B346" s="38"/>
      <c r="C346" s="38"/>
      <c r="D346" s="24">
        <v>15</v>
      </c>
      <c r="E346">
        <v>1</v>
      </c>
      <c r="F346">
        <v>1</v>
      </c>
      <c r="G346">
        <v>1</v>
      </c>
    </row>
    <row r="347" spans="1:7" x14ac:dyDescent="0.3">
      <c r="A347" s="38"/>
      <c r="B347" s="38"/>
      <c r="C347" s="38">
        <v>30</v>
      </c>
      <c r="D347" s="24">
        <v>10</v>
      </c>
      <c r="E347">
        <v>1</v>
      </c>
      <c r="F347">
        <v>1</v>
      </c>
      <c r="G347">
        <v>1</v>
      </c>
    </row>
    <row r="348" spans="1:7" x14ac:dyDescent="0.3">
      <c r="A348" s="38"/>
      <c r="B348" s="38"/>
      <c r="C348" s="38"/>
      <c r="D348" s="24">
        <v>20</v>
      </c>
      <c r="E348">
        <v>1</v>
      </c>
      <c r="F348">
        <v>1</v>
      </c>
      <c r="G348">
        <v>1</v>
      </c>
    </row>
    <row r="349" spans="1:7" x14ac:dyDescent="0.3">
      <c r="A349" s="38"/>
      <c r="B349" s="38"/>
      <c r="C349" s="38">
        <v>35</v>
      </c>
      <c r="D349" s="24">
        <v>10</v>
      </c>
      <c r="E349">
        <v>1</v>
      </c>
      <c r="F349">
        <v>1</v>
      </c>
      <c r="G349">
        <v>1</v>
      </c>
    </row>
    <row r="350" spans="1:7" x14ac:dyDescent="0.3">
      <c r="A350" s="38"/>
      <c r="B350" s="38"/>
      <c r="C350" s="38"/>
      <c r="D350" s="24">
        <v>15</v>
      </c>
      <c r="E350">
        <v>1</v>
      </c>
      <c r="F350">
        <v>1</v>
      </c>
      <c r="G350">
        <v>1</v>
      </c>
    </row>
    <row r="351" spans="1:7" x14ac:dyDescent="0.3">
      <c r="A351" s="38"/>
      <c r="B351" s="38"/>
      <c r="C351" s="38">
        <v>40</v>
      </c>
      <c r="D351" s="24">
        <v>10</v>
      </c>
      <c r="E351">
        <v>1</v>
      </c>
      <c r="F351">
        <v>1</v>
      </c>
      <c r="G351">
        <v>1</v>
      </c>
    </row>
    <row r="352" spans="1:7" x14ac:dyDescent="0.3">
      <c r="A352" s="38"/>
      <c r="B352" s="38"/>
      <c r="C352" s="38"/>
      <c r="D352" s="24">
        <v>35</v>
      </c>
      <c r="E352">
        <v>1</v>
      </c>
      <c r="F352">
        <v>1</v>
      </c>
      <c r="G352">
        <v>1</v>
      </c>
    </row>
    <row r="353" spans="1:7" x14ac:dyDescent="0.3">
      <c r="A353" s="38"/>
      <c r="B353" s="38"/>
      <c r="C353" s="38">
        <v>45</v>
      </c>
      <c r="D353" s="24">
        <v>10</v>
      </c>
      <c r="E353">
        <v>1</v>
      </c>
      <c r="F353">
        <v>1</v>
      </c>
      <c r="G353">
        <v>1</v>
      </c>
    </row>
    <row r="354" spans="1:7" x14ac:dyDescent="0.3">
      <c r="A354" s="38"/>
      <c r="B354" s="38"/>
      <c r="C354" s="38"/>
      <c r="D354" s="24">
        <v>25</v>
      </c>
      <c r="E354">
        <v>1</v>
      </c>
      <c r="F354">
        <v>1</v>
      </c>
      <c r="G354">
        <v>1</v>
      </c>
    </row>
    <row r="355" spans="1:7" x14ac:dyDescent="0.3">
      <c r="A355" s="38"/>
      <c r="B355" s="38"/>
      <c r="C355" s="38"/>
      <c r="D355" s="24">
        <v>30</v>
      </c>
      <c r="E355">
        <v>1</v>
      </c>
      <c r="F355">
        <v>1</v>
      </c>
      <c r="G355">
        <v>1</v>
      </c>
    </row>
    <row r="356" spans="1:7" x14ac:dyDescent="0.3">
      <c r="A356" s="38"/>
      <c r="B356" s="38"/>
      <c r="C356" s="38">
        <v>50</v>
      </c>
      <c r="D356" s="24">
        <v>10</v>
      </c>
      <c r="E356">
        <v>1</v>
      </c>
      <c r="F356">
        <v>1</v>
      </c>
      <c r="G356">
        <v>1</v>
      </c>
    </row>
    <row r="357" spans="1:7" x14ac:dyDescent="0.3">
      <c r="A357" s="38"/>
      <c r="B357" s="38"/>
      <c r="C357" s="38"/>
      <c r="D357" s="24">
        <v>15</v>
      </c>
      <c r="E357">
        <v>1</v>
      </c>
      <c r="F357">
        <v>1</v>
      </c>
      <c r="G357">
        <v>1</v>
      </c>
    </row>
    <row r="358" spans="1:7" x14ac:dyDescent="0.3">
      <c r="A358" s="38"/>
      <c r="B358" s="38"/>
      <c r="C358" s="38"/>
      <c r="D358" s="24">
        <v>20</v>
      </c>
      <c r="E358">
        <v>1</v>
      </c>
      <c r="F358">
        <v>1</v>
      </c>
      <c r="G358">
        <v>1</v>
      </c>
    </row>
    <row r="359" spans="1:7" x14ac:dyDescent="0.3">
      <c r="A359" s="38"/>
      <c r="B359" s="38">
        <v>35</v>
      </c>
      <c r="C359" s="38">
        <v>30</v>
      </c>
      <c r="D359" s="24">
        <v>15</v>
      </c>
      <c r="E359">
        <v>1</v>
      </c>
      <c r="F359">
        <v>1</v>
      </c>
      <c r="G359">
        <v>1</v>
      </c>
    </row>
    <row r="360" spans="1:7" x14ac:dyDescent="0.3">
      <c r="A360" s="38"/>
      <c r="B360" s="38"/>
      <c r="C360" s="38"/>
      <c r="D360" s="24">
        <v>20</v>
      </c>
      <c r="E360">
        <v>1</v>
      </c>
      <c r="F360">
        <v>1</v>
      </c>
      <c r="G360">
        <v>1</v>
      </c>
    </row>
    <row r="361" spans="1:7" x14ac:dyDescent="0.3">
      <c r="A361" s="38"/>
      <c r="B361" s="38"/>
      <c r="C361" s="24">
        <v>35</v>
      </c>
      <c r="D361" s="24">
        <v>10</v>
      </c>
      <c r="E361">
        <v>1</v>
      </c>
      <c r="F361">
        <v>1</v>
      </c>
      <c r="G361">
        <v>1</v>
      </c>
    </row>
    <row r="362" spans="1:7" x14ac:dyDescent="0.3">
      <c r="A362" s="38"/>
      <c r="B362" s="38"/>
      <c r="C362" s="24">
        <v>40</v>
      </c>
      <c r="D362" s="24">
        <v>10</v>
      </c>
      <c r="E362">
        <v>1</v>
      </c>
      <c r="F362">
        <v>1</v>
      </c>
      <c r="G362">
        <v>1</v>
      </c>
    </row>
    <row r="363" spans="1:7" x14ac:dyDescent="0.3">
      <c r="A363" s="38"/>
      <c r="B363" s="38"/>
      <c r="C363" s="38">
        <v>45</v>
      </c>
      <c r="D363" s="24">
        <v>15</v>
      </c>
      <c r="E363">
        <v>1</v>
      </c>
      <c r="F363">
        <v>1</v>
      </c>
      <c r="G363">
        <v>1</v>
      </c>
    </row>
    <row r="364" spans="1:7" x14ac:dyDescent="0.3">
      <c r="A364" s="38"/>
      <c r="B364" s="38"/>
      <c r="C364" s="38"/>
      <c r="D364" s="24">
        <v>30</v>
      </c>
      <c r="E364">
        <v>1</v>
      </c>
      <c r="F364">
        <v>1</v>
      </c>
      <c r="G364">
        <v>1</v>
      </c>
    </row>
    <row r="365" spans="1:7" x14ac:dyDescent="0.3">
      <c r="A365" s="38"/>
      <c r="B365" s="38"/>
      <c r="C365" s="38"/>
      <c r="D365" s="24">
        <v>35</v>
      </c>
      <c r="E365">
        <v>1</v>
      </c>
      <c r="F365">
        <v>1</v>
      </c>
      <c r="G365">
        <v>1</v>
      </c>
    </row>
    <row r="366" spans="1:7" x14ac:dyDescent="0.3">
      <c r="A366" s="38"/>
      <c r="B366" s="38"/>
      <c r="C366" s="38"/>
      <c r="D366" s="24">
        <v>40</v>
      </c>
      <c r="E366">
        <v>1</v>
      </c>
      <c r="F366">
        <v>1</v>
      </c>
      <c r="G366">
        <v>1</v>
      </c>
    </row>
    <row r="367" spans="1:7" x14ac:dyDescent="0.3">
      <c r="A367" s="38"/>
      <c r="B367" s="38"/>
      <c r="C367" s="38">
        <v>50</v>
      </c>
      <c r="D367" s="24">
        <v>10</v>
      </c>
      <c r="E367">
        <v>1</v>
      </c>
      <c r="F367">
        <v>1</v>
      </c>
      <c r="G367">
        <v>1</v>
      </c>
    </row>
    <row r="368" spans="1:7" x14ac:dyDescent="0.3">
      <c r="A368" s="38"/>
      <c r="B368" s="38"/>
      <c r="C368" s="38"/>
      <c r="D368" s="24">
        <v>15</v>
      </c>
      <c r="E368">
        <v>1</v>
      </c>
      <c r="F368">
        <v>1</v>
      </c>
      <c r="G368">
        <v>1</v>
      </c>
    </row>
    <row r="369" spans="1:7" x14ac:dyDescent="0.3">
      <c r="A369" s="38"/>
      <c r="B369" s="38"/>
      <c r="C369" s="38"/>
      <c r="D369" s="24">
        <v>35</v>
      </c>
      <c r="E369">
        <v>1</v>
      </c>
      <c r="F369">
        <v>1</v>
      </c>
      <c r="G369">
        <v>1</v>
      </c>
    </row>
    <row r="370" spans="1:7" x14ac:dyDescent="0.3">
      <c r="A370" s="38"/>
      <c r="B370" s="38">
        <v>40</v>
      </c>
      <c r="C370" s="38">
        <v>30</v>
      </c>
      <c r="D370" s="24">
        <v>10</v>
      </c>
      <c r="E370">
        <v>1</v>
      </c>
      <c r="F370">
        <v>1</v>
      </c>
      <c r="G370">
        <v>1</v>
      </c>
    </row>
    <row r="371" spans="1:7" x14ac:dyDescent="0.3">
      <c r="A371" s="38"/>
      <c r="B371" s="38"/>
      <c r="C371" s="38"/>
      <c r="D371" s="24">
        <v>20</v>
      </c>
      <c r="E371">
        <v>1</v>
      </c>
      <c r="F371">
        <v>1</v>
      </c>
      <c r="G371">
        <v>1</v>
      </c>
    </row>
    <row r="372" spans="1:7" x14ac:dyDescent="0.3">
      <c r="A372" s="38"/>
      <c r="B372" s="38"/>
      <c r="C372" s="38">
        <v>35</v>
      </c>
      <c r="D372" s="24">
        <v>10</v>
      </c>
      <c r="E372">
        <v>1</v>
      </c>
      <c r="F372">
        <v>1</v>
      </c>
      <c r="G372">
        <v>1</v>
      </c>
    </row>
    <row r="373" spans="1:7" x14ac:dyDescent="0.3">
      <c r="A373" s="38"/>
      <c r="B373" s="38"/>
      <c r="C373" s="38"/>
      <c r="D373" s="24">
        <v>15</v>
      </c>
      <c r="E373">
        <v>1</v>
      </c>
      <c r="F373">
        <v>1</v>
      </c>
      <c r="G373">
        <v>1</v>
      </c>
    </row>
    <row r="374" spans="1:7" x14ac:dyDescent="0.3">
      <c r="A374" s="38"/>
      <c r="B374" s="38"/>
      <c r="C374" s="38"/>
      <c r="D374" s="24">
        <v>35</v>
      </c>
      <c r="E374">
        <v>1</v>
      </c>
      <c r="F374">
        <v>1</v>
      </c>
      <c r="G374">
        <v>1</v>
      </c>
    </row>
    <row r="375" spans="1:7" x14ac:dyDescent="0.3">
      <c r="A375" s="38"/>
      <c r="B375" s="38"/>
      <c r="C375" s="38">
        <v>50</v>
      </c>
      <c r="D375" s="24">
        <v>20</v>
      </c>
      <c r="E375">
        <v>1</v>
      </c>
      <c r="F375">
        <v>1</v>
      </c>
      <c r="G375">
        <v>1</v>
      </c>
    </row>
    <row r="376" spans="1:7" x14ac:dyDescent="0.3">
      <c r="A376" s="38"/>
      <c r="B376" s="38"/>
      <c r="C376" s="38"/>
      <c r="D376" s="24">
        <v>30</v>
      </c>
      <c r="E376">
        <v>1</v>
      </c>
      <c r="F376">
        <v>1</v>
      </c>
      <c r="G376">
        <v>1</v>
      </c>
    </row>
    <row r="377" spans="1:7" x14ac:dyDescent="0.3">
      <c r="A377" s="38"/>
      <c r="B377" s="38"/>
      <c r="C377" s="38"/>
      <c r="D377" s="24">
        <v>35</v>
      </c>
      <c r="E377">
        <v>1</v>
      </c>
      <c r="F377">
        <v>1</v>
      </c>
      <c r="G377">
        <v>1</v>
      </c>
    </row>
    <row r="378" spans="1:7" x14ac:dyDescent="0.3">
      <c r="A378" s="38"/>
      <c r="B378" s="38">
        <v>45</v>
      </c>
      <c r="C378" s="24">
        <v>25</v>
      </c>
      <c r="D378" s="24">
        <v>20</v>
      </c>
      <c r="E378">
        <v>1</v>
      </c>
      <c r="F378">
        <v>1</v>
      </c>
      <c r="G378">
        <v>1</v>
      </c>
    </row>
    <row r="379" spans="1:7" x14ac:dyDescent="0.3">
      <c r="A379" s="38"/>
      <c r="B379" s="38"/>
      <c r="C379" s="24">
        <v>30</v>
      </c>
      <c r="D379" s="24">
        <v>15</v>
      </c>
      <c r="E379">
        <v>1</v>
      </c>
      <c r="F379">
        <v>1</v>
      </c>
      <c r="G379">
        <v>1</v>
      </c>
    </row>
    <row r="380" spans="1:7" x14ac:dyDescent="0.3">
      <c r="A380" s="38"/>
      <c r="B380" s="38"/>
      <c r="C380" s="38">
        <v>40</v>
      </c>
      <c r="D380" s="24">
        <v>10</v>
      </c>
      <c r="E380">
        <v>1</v>
      </c>
      <c r="F380">
        <v>1</v>
      </c>
      <c r="G380">
        <v>1</v>
      </c>
    </row>
    <row r="381" spans="1:7" x14ac:dyDescent="0.3">
      <c r="A381" s="38"/>
      <c r="B381" s="38"/>
      <c r="C381" s="38"/>
      <c r="D381" s="24">
        <v>20</v>
      </c>
      <c r="E381">
        <v>1</v>
      </c>
      <c r="F381">
        <v>1</v>
      </c>
      <c r="G381">
        <v>1</v>
      </c>
    </row>
    <row r="382" spans="1:7" x14ac:dyDescent="0.3">
      <c r="A382" s="38"/>
      <c r="B382" s="38"/>
      <c r="C382" s="38">
        <v>45</v>
      </c>
      <c r="D382" s="24">
        <v>15</v>
      </c>
      <c r="E382">
        <v>1</v>
      </c>
      <c r="F382">
        <v>1</v>
      </c>
      <c r="G382">
        <v>1</v>
      </c>
    </row>
    <row r="383" spans="1:7" x14ac:dyDescent="0.3">
      <c r="A383" s="38"/>
      <c r="B383" s="38"/>
      <c r="C383" s="38"/>
      <c r="D383" s="24">
        <v>25</v>
      </c>
      <c r="E383">
        <v>1</v>
      </c>
      <c r="F383">
        <v>1</v>
      </c>
      <c r="G383">
        <v>1</v>
      </c>
    </row>
    <row r="384" spans="1:7" x14ac:dyDescent="0.3">
      <c r="A384" s="38"/>
      <c r="B384" s="38"/>
      <c r="C384" s="38"/>
      <c r="D384" s="24">
        <v>30</v>
      </c>
      <c r="E384">
        <v>1</v>
      </c>
      <c r="F384">
        <v>1</v>
      </c>
      <c r="G384">
        <v>1</v>
      </c>
    </row>
    <row r="385" spans="1:7" x14ac:dyDescent="0.3">
      <c r="A385" s="38"/>
      <c r="B385" s="38"/>
      <c r="C385" s="24">
        <v>50</v>
      </c>
      <c r="D385" s="24">
        <v>10</v>
      </c>
      <c r="E385">
        <v>1</v>
      </c>
      <c r="F385">
        <v>1</v>
      </c>
      <c r="G385">
        <v>1</v>
      </c>
    </row>
    <row r="386" spans="1:7" x14ac:dyDescent="0.3">
      <c r="A386" s="38"/>
      <c r="B386" s="38">
        <v>50</v>
      </c>
      <c r="C386" s="24">
        <v>25</v>
      </c>
      <c r="D386" s="24">
        <v>20</v>
      </c>
      <c r="E386">
        <v>1</v>
      </c>
      <c r="F386">
        <v>1</v>
      </c>
      <c r="G386">
        <v>1</v>
      </c>
    </row>
    <row r="387" spans="1:7" x14ac:dyDescent="0.3">
      <c r="A387" s="38"/>
      <c r="B387" s="38"/>
      <c r="C387" s="38">
        <v>35</v>
      </c>
      <c r="D387" s="24">
        <v>30</v>
      </c>
      <c r="E387">
        <v>1</v>
      </c>
      <c r="F387">
        <v>1</v>
      </c>
      <c r="G387">
        <v>1</v>
      </c>
    </row>
    <row r="388" spans="1:7" x14ac:dyDescent="0.3">
      <c r="A388" s="38"/>
      <c r="B388" s="38"/>
      <c r="C388" s="38"/>
      <c r="D388" s="24">
        <v>35</v>
      </c>
      <c r="E388">
        <v>1</v>
      </c>
      <c r="F388">
        <v>1</v>
      </c>
      <c r="G388">
        <v>1</v>
      </c>
    </row>
    <row r="389" spans="1:7" x14ac:dyDescent="0.3">
      <c r="A389" s="38"/>
      <c r="B389" s="38"/>
      <c r="C389" s="38">
        <v>40</v>
      </c>
      <c r="D389" s="24">
        <v>10</v>
      </c>
      <c r="E389">
        <v>1</v>
      </c>
      <c r="F389">
        <v>1</v>
      </c>
      <c r="G389">
        <v>1</v>
      </c>
    </row>
    <row r="390" spans="1:7" x14ac:dyDescent="0.3">
      <c r="A390" s="38"/>
      <c r="B390" s="38"/>
      <c r="C390" s="38"/>
      <c r="D390" s="24">
        <v>35</v>
      </c>
      <c r="E390">
        <v>1</v>
      </c>
      <c r="F390">
        <v>1</v>
      </c>
      <c r="G390">
        <v>1</v>
      </c>
    </row>
    <row r="391" spans="1:7" x14ac:dyDescent="0.3">
      <c r="A391" s="38"/>
      <c r="B391" s="38"/>
      <c r="C391" s="38">
        <v>45</v>
      </c>
      <c r="D391" s="24">
        <v>10</v>
      </c>
      <c r="E391">
        <v>1</v>
      </c>
      <c r="F391">
        <v>1</v>
      </c>
      <c r="G391">
        <v>1</v>
      </c>
    </row>
    <row r="392" spans="1:7" x14ac:dyDescent="0.3">
      <c r="A392" s="38"/>
      <c r="B392" s="38"/>
      <c r="C392" s="38"/>
      <c r="D392" s="24">
        <v>15</v>
      </c>
      <c r="E392">
        <v>1</v>
      </c>
      <c r="F392">
        <v>1</v>
      </c>
      <c r="G392">
        <v>1</v>
      </c>
    </row>
    <row r="393" spans="1:7" x14ac:dyDescent="0.3">
      <c r="A393" s="38"/>
      <c r="B393" s="38"/>
      <c r="C393" s="38"/>
      <c r="D393" s="24">
        <v>20</v>
      </c>
      <c r="E393">
        <v>1</v>
      </c>
      <c r="F393">
        <v>1</v>
      </c>
      <c r="G393">
        <v>1</v>
      </c>
    </row>
    <row r="394" spans="1:7" x14ac:dyDescent="0.3">
      <c r="A394" s="38"/>
      <c r="B394" s="38"/>
      <c r="C394" s="38"/>
      <c r="D394" s="24">
        <v>30</v>
      </c>
      <c r="E394">
        <v>1</v>
      </c>
      <c r="F394">
        <v>1</v>
      </c>
      <c r="G394">
        <v>1</v>
      </c>
    </row>
    <row r="395" spans="1:7" x14ac:dyDescent="0.3">
      <c r="A395" s="38"/>
      <c r="B395" s="38"/>
      <c r="C395" s="38">
        <v>50</v>
      </c>
      <c r="D395" s="24">
        <v>10</v>
      </c>
      <c r="E395">
        <v>1</v>
      </c>
      <c r="F395">
        <v>1</v>
      </c>
      <c r="G395">
        <v>1</v>
      </c>
    </row>
    <row r="396" spans="1:7" x14ac:dyDescent="0.3">
      <c r="A396" s="38"/>
      <c r="B396" s="38"/>
      <c r="C396" s="38"/>
      <c r="D396" s="24">
        <v>30</v>
      </c>
      <c r="E396">
        <v>1</v>
      </c>
      <c r="F396">
        <v>1</v>
      </c>
      <c r="G396">
        <v>1</v>
      </c>
    </row>
    <row r="397" spans="1:7" x14ac:dyDescent="0.3">
      <c r="A397" s="38"/>
      <c r="B397" s="38"/>
      <c r="C397" s="38"/>
      <c r="D397" s="24">
        <v>35</v>
      </c>
      <c r="E397">
        <v>1</v>
      </c>
      <c r="F397">
        <v>1</v>
      </c>
      <c r="G397">
        <v>1</v>
      </c>
    </row>
  </sheetData>
  <mergeCells count="148">
    <mergeCell ref="B386:B397"/>
    <mergeCell ref="C387:C388"/>
    <mergeCell ref="C389:C390"/>
    <mergeCell ref="C391:C394"/>
    <mergeCell ref="C395:C397"/>
    <mergeCell ref="B370:B377"/>
    <mergeCell ref="C370:C371"/>
    <mergeCell ref="C372:C374"/>
    <mergeCell ref="C375:C377"/>
    <mergeCell ref="B378:B385"/>
    <mergeCell ref="C380:C381"/>
    <mergeCell ref="C382:C384"/>
    <mergeCell ref="C313:C314"/>
    <mergeCell ref="C353:C355"/>
    <mergeCell ref="C356:C358"/>
    <mergeCell ref="B359:B369"/>
    <mergeCell ref="C359:C360"/>
    <mergeCell ref="C363:C366"/>
    <mergeCell ref="C367:C369"/>
    <mergeCell ref="B332:B343"/>
    <mergeCell ref="C333:C335"/>
    <mergeCell ref="C336:C337"/>
    <mergeCell ref="C340:C341"/>
    <mergeCell ref="C342:C343"/>
    <mergeCell ref="B344:B358"/>
    <mergeCell ref="C345:C346"/>
    <mergeCell ref="C347:C348"/>
    <mergeCell ref="C349:C350"/>
    <mergeCell ref="C351:C352"/>
    <mergeCell ref="B267:B274"/>
    <mergeCell ref="C269:C273"/>
    <mergeCell ref="B275:B281"/>
    <mergeCell ref="C278:C279"/>
    <mergeCell ref="C280:C281"/>
    <mergeCell ref="A282:A397"/>
    <mergeCell ref="B282:B299"/>
    <mergeCell ref="C285:C287"/>
    <mergeCell ref="C288:C290"/>
    <mergeCell ref="C291:C292"/>
    <mergeCell ref="A192:A281"/>
    <mergeCell ref="B315:B331"/>
    <mergeCell ref="C317:C318"/>
    <mergeCell ref="C319:C320"/>
    <mergeCell ref="C321:C322"/>
    <mergeCell ref="C324:C326"/>
    <mergeCell ref="C327:C331"/>
    <mergeCell ref="C294:C296"/>
    <mergeCell ref="C297:C299"/>
    <mergeCell ref="B300:B314"/>
    <mergeCell ref="C302:C303"/>
    <mergeCell ref="C305:C306"/>
    <mergeCell ref="C307:C309"/>
    <mergeCell ref="C311:C312"/>
    <mergeCell ref="B249:B257"/>
    <mergeCell ref="C250:C251"/>
    <mergeCell ref="C253:C255"/>
    <mergeCell ref="C256:C257"/>
    <mergeCell ref="B258:B266"/>
    <mergeCell ref="C259:C261"/>
    <mergeCell ref="C264:C266"/>
    <mergeCell ref="B225:B236"/>
    <mergeCell ref="C226:C227"/>
    <mergeCell ref="C229:C231"/>
    <mergeCell ref="C234:C236"/>
    <mergeCell ref="B237:B248"/>
    <mergeCell ref="C241:C244"/>
    <mergeCell ref="C245:C248"/>
    <mergeCell ref="C203:C204"/>
    <mergeCell ref="B205:B214"/>
    <mergeCell ref="C213:C214"/>
    <mergeCell ref="B215:B224"/>
    <mergeCell ref="C218:C219"/>
    <mergeCell ref="C220:C221"/>
    <mergeCell ref="B181:B187"/>
    <mergeCell ref="C181:C182"/>
    <mergeCell ref="C185:C186"/>
    <mergeCell ref="B188:B191"/>
    <mergeCell ref="C188:C190"/>
    <mergeCell ref="B192:B204"/>
    <mergeCell ref="C195:C196"/>
    <mergeCell ref="C197:C198"/>
    <mergeCell ref="C201:C202"/>
    <mergeCell ref="C164:C165"/>
    <mergeCell ref="B170:B180"/>
    <mergeCell ref="C173:C174"/>
    <mergeCell ref="C175:C176"/>
    <mergeCell ref="C177:C178"/>
    <mergeCell ref="C179:C180"/>
    <mergeCell ref="A135:A191"/>
    <mergeCell ref="B135:B142"/>
    <mergeCell ref="C138:C139"/>
    <mergeCell ref="B143:B153"/>
    <mergeCell ref="C145:C146"/>
    <mergeCell ref="C148:C149"/>
    <mergeCell ref="C151:C152"/>
    <mergeCell ref="B154:B161"/>
    <mergeCell ref="C156:C157"/>
    <mergeCell ref="B162:B169"/>
    <mergeCell ref="B115:B134"/>
    <mergeCell ref="C115:C117"/>
    <mergeCell ref="C118:C121"/>
    <mergeCell ref="C122:C126"/>
    <mergeCell ref="C127:C128"/>
    <mergeCell ref="C129:C132"/>
    <mergeCell ref="C133:C134"/>
    <mergeCell ref="B101:B114"/>
    <mergeCell ref="C102:C104"/>
    <mergeCell ref="C105:C106"/>
    <mergeCell ref="C107:C108"/>
    <mergeCell ref="C109:C111"/>
    <mergeCell ref="C112:C114"/>
    <mergeCell ref="B81:B100"/>
    <mergeCell ref="C81:C83"/>
    <mergeCell ref="C84:C85"/>
    <mergeCell ref="C86:C89"/>
    <mergeCell ref="C90:C91"/>
    <mergeCell ref="C92:C95"/>
    <mergeCell ref="C96:C100"/>
    <mergeCell ref="B67:B80"/>
    <mergeCell ref="C67:C69"/>
    <mergeCell ref="C70:C71"/>
    <mergeCell ref="C72:C73"/>
    <mergeCell ref="C74:C77"/>
    <mergeCell ref="C78:C80"/>
    <mergeCell ref="A2:A134"/>
    <mergeCell ref="B2:B16"/>
    <mergeCell ref="C5:C6"/>
    <mergeCell ref="C7:C8"/>
    <mergeCell ref="C9:C10"/>
    <mergeCell ref="C11:C12"/>
    <mergeCell ref="C13:C14"/>
    <mergeCell ref="C15:C16"/>
    <mergeCell ref="B17:B25"/>
    <mergeCell ref="B26:B35"/>
    <mergeCell ref="B48:B66"/>
    <mergeCell ref="C48:C49"/>
    <mergeCell ref="C51:C52"/>
    <mergeCell ref="C53:C56"/>
    <mergeCell ref="C57:C60"/>
    <mergeCell ref="C61:C66"/>
    <mergeCell ref="C28:C29"/>
    <mergeCell ref="C30:C31"/>
    <mergeCell ref="B36:B47"/>
    <mergeCell ref="C36:C37"/>
    <mergeCell ref="C38:C40"/>
    <mergeCell ref="C41:C42"/>
    <mergeCell ref="C43:C44"/>
    <mergeCell ref="C45:C4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C2F42-0EF9-4259-AD2F-AEE95F7566AA}">
  <dimension ref="A1:M17"/>
  <sheetViews>
    <sheetView tabSelected="1" workbookViewId="0">
      <selection activeCell="K18" sqref="K18"/>
    </sheetView>
  </sheetViews>
  <sheetFormatPr baseColWidth="10" defaultRowHeight="14.4" x14ac:dyDescent="0.3"/>
  <cols>
    <col min="3" max="4" width="7.44140625" customWidth="1"/>
    <col min="5" max="5" width="16" customWidth="1"/>
    <col min="6" max="6" width="7.21875" customWidth="1"/>
    <col min="11" max="11" width="14.44140625" customWidth="1"/>
  </cols>
  <sheetData>
    <row r="1" spans="1:13" x14ac:dyDescent="0.3">
      <c r="B1" t="s">
        <v>69</v>
      </c>
      <c r="C1" s="16" t="s">
        <v>84</v>
      </c>
      <c r="D1" s="16" t="s">
        <v>85</v>
      </c>
      <c r="E1" t="s">
        <v>70</v>
      </c>
      <c r="F1" t="s">
        <v>97</v>
      </c>
      <c r="G1" t="s">
        <v>71</v>
      </c>
      <c r="H1" t="s">
        <v>79</v>
      </c>
      <c r="I1" t="s">
        <v>96</v>
      </c>
      <c r="J1" t="s">
        <v>78</v>
      </c>
      <c r="K1" t="s">
        <v>72</v>
      </c>
      <c r="L1" t="s">
        <v>98</v>
      </c>
    </row>
    <row r="2" spans="1:13" x14ac:dyDescent="0.3">
      <c r="A2" s="26" t="s">
        <v>73</v>
      </c>
      <c r="B2" s="26" t="s">
        <v>68</v>
      </c>
      <c r="C2" s="26"/>
      <c r="D2" s="27">
        <v>496.2</v>
      </c>
      <c r="E2" s="26"/>
      <c r="F2" s="26">
        <v>147.35</v>
      </c>
      <c r="G2" s="28"/>
      <c r="H2" s="44">
        <v>15451.8</v>
      </c>
      <c r="I2" s="44"/>
      <c r="J2" s="26">
        <v>277.59437971093632</v>
      </c>
      <c r="K2" s="26"/>
      <c r="L2">
        <v>206</v>
      </c>
    </row>
    <row r="3" spans="1:13" x14ac:dyDescent="0.3">
      <c r="A3" s="26"/>
      <c r="B3" s="26" t="s">
        <v>74</v>
      </c>
      <c r="C3" s="26">
        <v>4.17</v>
      </c>
      <c r="D3" s="26">
        <f>C3*97.5</f>
        <v>406.57499999999999</v>
      </c>
      <c r="E3" s="41">
        <f>($D$2-D3)/$D$2</f>
        <v>0.18062273276904475</v>
      </c>
      <c r="F3" s="26">
        <v>146.66999999999999</v>
      </c>
      <c r="G3" s="41">
        <f>($F$2-F3)/$F$2</f>
        <v>4.6148625721072738E-3</v>
      </c>
      <c r="H3" s="26">
        <v>16883.2965</v>
      </c>
      <c r="I3" s="41">
        <f>(H3-$H$2)/$H$2</f>
        <v>9.264270182114713E-2</v>
      </c>
      <c r="J3" s="26">
        <v>227.45452424621914</v>
      </c>
      <c r="K3" s="41">
        <f>($J$2-J3)/$J$2</f>
        <v>0.18062273276904475</v>
      </c>
      <c r="L3">
        <v>217.71558974000001</v>
      </c>
    </row>
    <row r="4" spans="1:13" x14ac:dyDescent="0.3">
      <c r="A4" s="26"/>
      <c r="B4" s="26" t="s">
        <v>75</v>
      </c>
      <c r="C4" s="26">
        <v>4.3600000000000003</v>
      </c>
      <c r="D4" s="26">
        <f t="shared" ref="D4:D10" si="0">C4*97.5</f>
        <v>425.1</v>
      </c>
      <c r="E4" s="41">
        <f>($D$2-D4)/$D$2</f>
        <v>0.14328899637243039</v>
      </c>
      <c r="F4" s="26">
        <v>145.16</v>
      </c>
      <c r="G4" s="41">
        <f>($F$2-F4)/$F$2</f>
        <v>1.4862572107227674E-2</v>
      </c>
      <c r="H4" s="26">
        <v>16788.234</v>
      </c>
      <c r="I4" s="41">
        <f t="shared" ref="I4:I16" si="1">(H4-$H$2)/$H$2</f>
        <v>8.6490505960470698E-2</v>
      </c>
      <c r="J4" s="26">
        <v>237.8181596435289</v>
      </c>
      <c r="K4" s="41">
        <f>($J$2-J4)/$J$2</f>
        <v>0.14328899637243039</v>
      </c>
      <c r="L4">
        <v>217.32769231</v>
      </c>
    </row>
    <row r="5" spans="1:13" x14ac:dyDescent="0.3">
      <c r="A5" s="26"/>
      <c r="B5" s="26" t="s">
        <v>76</v>
      </c>
      <c r="C5" s="26">
        <v>4.62</v>
      </c>
      <c r="D5" s="26">
        <f t="shared" si="0"/>
        <v>450.45</v>
      </c>
      <c r="E5" s="41">
        <f>($D$2-D5)/$D$2</f>
        <v>9.2200725513905679E-2</v>
      </c>
      <c r="F5" s="26">
        <v>143.85</v>
      </c>
      <c r="G5" s="41">
        <f>($F$2-F5)/$F$2</f>
        <v>2.3752969121140142E-2</v>
      </c>
      <c r="H5" s="26">
        <v>16693.1715</v>
      </c>
      <c r="I5" s="41">
        <f t="shared" si="1"/>
        <v>8.033831009979428E-2</v>
      </c>
      <c r="J5" s="26">
        <v>251.99997650300537</v>
      </c>
      <c r="K5" s="41">
        <f>($J$2-J5)/$J$2</f>
        <v>9.2200725513905693E-2</v>
      </c>
      <c r="L5">
        <v>215.46153846000001</v>
      </c>
    </row>
    <row r="6" spans="1:13" x14ac:dyDescent="0.3">
      <c r="A6" s="26"/>
      <c r="B6" s="26" t="s">
        <v>77</v>
      </c>
      <c r="C6" s="26">
        <v>5.01</v>
      </c>
      <c r="D6" s="26">
        <f t="shared" si="0"/>
        <v>488.47499999999997</v>
      </c>
      <c r="E6" s="41">
        <f>($D$2-D6)/$D$2</f>
        <v>1.5568319226118546E-2</v>
      </c>
      <c r="F6" s="26">
        <v>140.09</v>
      </c>
      <c r="G6" s="41">
        <f>($F$2-F6)/$F$2</f>
        <v>4.9270444519850638E-2</v>
      </c>
      <c r="H6" s="26">
        <v>16598.109</v>
      </c>
      <c r="I6" s="41">
        <f t="shared" si="1"/>
        <v>7.4186114239117848E-2</v>
      </c>
      <c r="J6" s="26">
        <v>273.27270179222012</v>
      </c>
      <c r="K6" s="41">
        <f>($J$2-J6)/$J$2</f>
        <v>1.5568319226118484E-2</v>
      </c>
      <c r="L6">
        <v>211.56071795</v>
      </c>
    </row>
    <row r="7" spans="1:13" x14ac:dyDescent="0.3">
      <c r="A7" s="15" t="s">
        <v>80</v>
      </c>
      <c r="B7" s="15" t="s">
        <v>68</v>
      </c>
      <c r="C7" s="15"/>
      <c r="D7" s="39">
        <v>1122.4000000000001</v>
      </c>
      <c r="E7" s="42"/>
      <c r="F7" s="40">
        <v>135.59</v>
      </c>
      <c r="G7" s="42"/>
      <c r="H7" s="44">
        <v>15802.8</v>
      </c>
      <c r="I7" s="41"/>
      <c r="J7" s="15">
        <v>627.91602536790595</v>
      </c>
      <c r="K7" s="42"/>
      <c r="M7" t="s">
        <v>86</v>
      </c>
    </row>
    <row r="8" spans="1:13" x14ac:dyDescent="0.3">
      <c r="A8" s="15"/>
      <c r="B8" s="15" t="s">
        <v>83</v>
      </c>
      <c r="C8" s="15">
        <v>10.47</v>
      </c>
      <c r="D8" s="15">
        <f>C8*97.5</f>
        <v>1020.825</v>
      </c>
      <c r="E8" s="42">
        <f>($D$7-D8)/$D$7</f>
        <v>9.0498039914469031E-2</v>
      </c>
      <c r="F8" s="15">
        <v>133.13</v>
      </c>
      <c r="G8" s="42">
        <f>($F$7-F8)/$F$7</f>
        <v>1.8142930894608805E-2</v>
      </c>
      <c r="H8" s="15">
        <v>17608.501500000002</v>
      </c>
      <c r="I8" s="41">
        <f>(H8-$H$7)/$H$7</f>
        <v>0.11426465563064792</v>
      </c>
      <c r="J8" s="15">
        <v>571.09085584122647</v>
      </c>
      <c r="K8" s="42">
        <f>($J$7-J8)/$J$7</f>
        <v>9.0498039914468989E-2</v>
      </c>
    </row>
    <row r="9" spans="1:13" x14ac:dyDescent="0.3">
      <c r="A9" s="15"/>
      <c r="B9" s="15" t="s">
        <v>81</v>
      </c>
      <c r="C9" s="15">
        <v>11.3</v>
      </c>
      <c r="D9" s="15">
        <f>C9*97.5</f>
        <v>1101.75</v>
      </c>
      <c r="E9" s="42">
        <f>($D$7-D9)/$D$7</f>
        <v>1.8398075552387819E-2</v>
      </c>
      <c r="F9" s="15">
        <v>132.25</v>
      </c>
      <c r="G9" s="42">
        <f>($F$7-F9)/$F$7</f>
        <v>2.4633085035769622E-2</v>
      </c>
      <c r="H9" s="15">
        <v>17532.939000000002</v>
      </c>
      <c r="I9" s="41">
        <f t="shared" ref="I9:I10" si="2">(H9-$H$7)/$H$7</f>
        <v>0.10948306629204969</v>
      </c>
      <c r="J9" s="15">
        <v>616.36357889263218</v>
      </c>
      <c r="K9" s="42">
        <f>($J$7-J9)/$J$7</f>
        <v>1.8398075552387767E-2</v>
      </c>
    </row>
    <row r="10" spans="1:13" x14ac:dyDescent="0.3">
      <c r="A10" s="15"/>
      <c r="B10" s="15" t="s">
        <v>82</v>
      </c>
      <c r="C10" s="15">
        <v>10.28</v>
      </c>
      <c r="D10" s="15">
        <f t="shared" si="0"/>
        <v>1002.3</v>
      </c>
      <c r="E10" s="42">
        <f>($D$7-D10)/$D$7</f>
        <v>0.10700285103349975</v>
      </c>
      <c r="F10" s="15">
        <v>133.68</v>
      </c>
      <c r="G10" s="42">
        <f>($F$7-F10)/$F$7</f>
        <v>1.4086584556383189E-2</v>
      </c>
      <c r="H10" s="15">
        <v>17493.939000000002</v>
      </c>
      <c r="I10" s="41">
        <f t="shared" si="2"/>
        <v>0.10701514921406352</v>
      </c>
      <c r="J10" s="15">
        <v>560.72722044391674</v>
      </c>
      <c r="K10" s="42">
        <f>($J$7-J10)/$J$7</f>
        <v>0.10700285103349962</v>
      </c>
    </row>
    <row r="11" spans="1:13" x14ac:dyDescent="0.3">
      <c r="A11" s="16"/>
      <c r="E11" s="11"/>
      <c r="G11" s="11"/>
      <c r="I11" s="41"/>
      <c r="K11" s="11"/>
    </row>
    <row r="12" spans="1:13" x14ac:dyDescent="0.3">
      <c r="A12" s="29" t="s">
        <v>87</v>
      </c>
      <c r="B12" s="29" t="s">
        <v>68</v>
      </c>
      <c r="C12" s="29"/>
      <c r="D12" s="30">
        <v>1122.4000000000001</v>
      </c>
      <c r="E12" s="43"/>
      <c r="F12" s="31">
        <v>135.59</v>
      </c>
      <c r="G12" s="43"/>
      <c r="H12" s="44">
        <v>15802.8</v>
      </c>
      <c r="I12" s="41"/>
      <c r="J12" s="29">
        <v>627.91602536790595</v>
      </c>
      <c r="K12" s="43"/>
      <c r="M12" t="s">
        <v>88</v>
      </c>
    </row>
    <row r="13" spans="1:13" x14ac:dyDescent="0.3">
      <c r="A13" s="29"/>
      <c r="B13" s="29" t="s">
        <v>74</v>
      </c>
      <c r="C13" s="29">
        <v>10.029999999999999</v>
      </c>
      <c r="D13" s="29">
        <f>C13*97.5</f>
        <v>977.92499999999995</v>
      </c>
      <c r="E13" s="43">
        <f>($D$12-D13)/$D$12</f>
        <v>0.12871970776906641</v>
      </c>
      <c r="F13" s="29">
        <v>144.08000000000001</v>
      </c>
      <c r="G13" s="43">
        <f>($F$12-F13)/$F$12</f>
        <v>-6.2615237111881467E-2</v>
      </c>
      <c r="H13" s="29">
        <v>16883.2965</v>
      </c>
      <c r="I13" s="41">
        <f>(H13-$H$12)/$H$12</f>
        <v>6.8373737565494794E-2</v>
      </c>
      <c r="J13" s="29">
        <v>547.09085807903546</v>
      </c>
      <c r="K13" s="43">
        <f>($J$12-J13)/$J$12</f>
        <v>0.12871970776906633</v>
      </c>
    </row>
    <row r="14" spans="1:13" x14ac:dyDescent="0.3">
      <c r="A14" s="29"/>
      <c r="B14" s="29" t="s">
        <v>75</v>
      </c>
      <c r="C14" s="29">
        <v>10.24</v>
      </c>
      <c r="D14" s="29">
        <f>C14*97.5</f>
        <v>998.4</v>
      </c>
      <c r="E14" s="43">
        <f>($D$12-D14)/$D$12</f>
        <v>0.1104775481111904</v>
      </c>
      <c r="F14" s="29">
        <v>146.13</v>
      </c>
      <c r="G14" s="43">
        <f>($F$12-F14)/$F$12</f>
        <v>-7.7734346190721976E-2</v>
      </c>
      <c r="H14" s="29">
        <v>16788.234</v>
      </c>
      <c r="I14" s="41">
        <f t="shared" ref="I14:I16" si="3">(H14-$H$12)/$H$12</f>
        <v>6.2358189687903486E-2</v>
      </c>
      <c r="J14" s="29">
        <v>558.54540246553574</v>
      </c>
      <c r="K14" s="43">
        <f>($J$12-J14)/$J$12</f>
        <v>0.11047754811119027</v>
      </c>
    </row>
    <row r="15" spans="1:13" x14ac:dyDescent="0.3">
      <c r="A15" s="29"/>
      <c r="B15" s="29" t="s">
        <v>76</v>
      </c>
      <c r="C15" s="29">
        <v>10.55</v>
      </c>
      <c r="D15" s="29">
        <f>C15*97.5</f>
        <v>1028.625</v>
      </c>
      <c r="E15" s="43">
        <f>($D$12-D15)/$D$12</f>
        <v>8.3548645759087742E-2</v>
      </c>
      <c r="F15" s="29">
        <v>137.85</v>
      </c>
      <c r="G15" s="43">
        <f>($F$12-F15)/$F$12</f>
        <v>-1.6667895862526667E-2</v>
      </c>
      <c r="H15" s="29">
        <v>16693.1715</v>
      </c>
      <c r="I15" s="41">
        <f t="shared" si="3"/>
        <v>5.634264181031217E-2</v>
      </c>
      <c r="J15" s="29">
        <v>575.454491797988</v>
      </c>
      <c r="K15" s="43">
        <f>($J$12-J15)/$J$12</f>
        <v>8.3548645759088408E-2</v>
      </c>
      <c r="M15">
        <f>(40-20)/40</f>
        <v>0.5</v>
      </c>
    </row>
    <row r="16" spans="1:13" x14ac:dyDescent="0.3">
      <c r="A16" s="29"/>
      <c r="B16" s="29" t="s">
        <v>77</v>
      </c>
      <c r="C16" s="29">
        <v>10.59</v>
      </c>
      <c r="D16" s="29">
        <f>C16*97.5</f>
        <v>1032.5250000000001</v>
      </c>
      <c r="E16" s="43">
        <f>($D$12-D16)/$D$12</f>
        <v>8.0073948681397E-2</v>
      </c>
      <c r="F16" s="29">
        <v>143.72</v>
      </c>
      <c r="G16" s="43">
        <f>($F$12-F16)/$F$12</f>
        <v>-5.9960174054133751E-2</v>
      </c>
      <c r="H16" s="29">
        <v>16598.109</v>
      </c>
      <c r="I16" s="41">
        <f t="shared" si="3"/>
        <v>5.0327093932720855E-2</v>
      </c>
      <c r="J16" s="29">
        <v>577.63630977636956</v>
      </c>
      <c r="K16" s="43">
        <f>($J$12-J16)/$J$12</f>
        <v>8.0073948681396862E-2</v>
      </c>
    </row>
    <row r="17" spans="8:9" x14ac:dyDescent="0.3">
      <c r="H17" s="25"/>
      <c r="I17"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388"/>
  <sheetViews>
    <sheetView workbookViewId="0">
      <selection activeCell="Y4" sqref="Y4"/>
    </sheetView>
  </sheetViews>
  <sheetFormatPr baseColWidth="10" defaultRowHeight="14.4" x14ac:dyDescent="0.3"/>
  <cols>
    <col min="1" max="4" width="10.88671875" style="7"/>
    <col min="6" max="9" width="10.88671875" style="10"/>
    <col min="16" max="20" width="10.88671875" style="10"/>
    <col min="28" max="28" width="11.33203125" bestFit="1" customWidth="1"/>
  </cols>
  <sheetData>
    <row r="1" spans="1:30" x14ac:dyDescent="0.3">
      <c r="A1" s="13"/>
      <c r="B1" s="13"/>
      <c r="C1" s="13"/>
      <c r="D1" s="13"/>
      <c r="F1" s="14" t="s">
        <v>45</v>
      </c>
      <c r="G1" s="14"/>
      <c r="H1" s="14"/>
      <c r="I1" s="14"/>
      <c r="K1" s="1" t="s">
        <v>59</v>
      </c>
      <c r="L1" s="1"/>
      <c r="M1" s="1"/>
      <c r="N1" s="1"/>
      <c r="O1" s="16"/>
      <c r="P1" s="14" t="s">
        <v>61</v>
      </c>
      <c r="Q1" s="14"/>
      <c r="R1" s="14"/>
      <c r="S1" s="14"/>
      <c r="AA1" s="17"/>
    </row>
    <row r="2" spans="1:30" x14ac:dyDescent="0.3">
      <c r="A2" s="8">
        <v>45</v>
      </c>
      <c r="B2" s="8">
        <v>35</v>
      </c>
      <c r="C2" s="8">
        <v>45</v>
      </c>
      <c r="D2" s="8">
        <v>0</v>
      </c>
      <c r="F2" s="8">
        <v>45</v>
      </c>
      <c r="G2" s="8">
        <v>45</v>
      </c>
      <c r="H2" s="8">
        <v>45</v>
      </c>
      <c r="I2" s="8">
        <v>0</v>
      </c>
      <c r="K2" s="8">
        <v>45</v>
      </c>
      <c r="L2" s="8">
        <v>45</v>
      </c>
      <c r="M2" s="8">
        <v>45</v>
      </c>
      <c r="N2" s="8">
        <v>0</v>
      </c>
      <c r="O2" s="8"/>
      <c r="P2" s="8">
        <v>45</v>
      </c>
      <c r="Q2" s="8">
        <v>40</v>
      </c>
      <c r="R2" s="8">
        <v>45</v>
      </c>
      <c r="S2" s="8">
        <v>0</v>
      </c>
    </row>
    <row r="3" spans="1:30" x14ac:dyDescent="0.3">
      <c r="A3" s="8">
        <v>45</v>
      </c>
      <c r="B3" s="8">
        <v>30</v>
      </c>
      <c r="C3" s="8">
        <v>45</v>
      </c>
      <c r="D3" s="8">
        <v>0</v>
      </c>
      <c r="F3" s="8">
        <v>45</v>
      </c>
      <c r="G3" s="8">
        <v>45</v>
      </c>
      <c r="H3" s="8">
        <v>40</v>
      </c>
      <c r="I3" s="8">
        <v>0</v>
      </c>
      <c r="K3" s="8">
        <v>45</v>
      </c>
      <c r="L3" s="8">
        <v>30</v>
      </c>
      <c r="M3" s="8">
        <v>45</v>
      </c>
      <c r="N3" s="8">
        <v>0</v>
      </c>
      <c r="O3" s="8"/>
      <c r="P3" s="8">
        <v>45</v>
      </c>
      <c r="Q3" s="8">
        <v>40</v>
      </c>
      <c r="R3" s="8">
        <v>35</v>
      </c>
      <c r="S3" s="8">
        <v>0</v>
      </c>
      <c r="U3" t="s">
        <v>3</v>
      </c>
      <c r="W3" t="s">
        <v>44</v>
      </c>
      <c r="X3" t="s">
        <v>49</v>
      </c>
      <c r="Y3" t="s">
        <v>45</v>
      </c>
      <c r="Z3" t="s">
        <v>49</v>
      </c>
      <c r="AA3" t="s">
        <v>60</v>
      </c>
      <c r="AB3" t="s">
        <v>49</v>
      </c>
      <c r="AC3" t="s">
        <v>62</v>
      </c>
      <c r="AD3" t="s">
        <v>49</v>
      </c>
    </row>
    <row r="4" spans="1:30" x14ac:dyDescent="0.3">
      <c r="A4" s="8">
        <v>45</v>
      </c>
      <c r="B4" s="8">
        <v>35</v>
      </c>
      <c r="C4" s="8">
        <v>40</v>
      </c>
      <c r="D4" s="8">
        <v>0</v>
      </c>
      <c r="F4" s="8">
        <v>45</v>
      </c>
      <c r="G4" s="8">
        <v>45</v>
      </c>
      <c r="H4" s="8">
        <v>30</v>
      </c>
      <c r="I4" s="8">
        <v>0</v>
      </c>
      <c r="K4" s="8">
        <v>40</v>
      </c>
      <c r="L4" s="8">
        <v>45</v>
      </c>
      <c r="M4" s="8">
        <v>40</v>
      </c>
      <c r="N4" s="8">
        <v>0</v>
      </c>
      <c r="O4" s="8"/>
      <c r="P4" s="8">
        <v>45</v>
      </c>
      <c r="Q4" s="8">
        <v>45</v>
      </c>
      <c r="R4" s="8">
        <v>45</v>
      </c>
      <c r="S4" s="8">
        <v>0</v>
      </c>
      <c r="U4" s="8">
        <v>0</v>
      </c>
      <c r="V4" s="7"/>
      <c r="W4">
        <f t="array" ref="W4:W7">FREQUENCY(D2:D388,U4:U7)</f>
        <v>124</v>
      </c>
      <c r="X4" s="11">
        <f>W4/$W$8</f>
        <v>0.32041343669250644</v>
      </c>
      <c r="Y4">
        <f t="array" ref="Y4:Y7">FREQUENCY(I2:I238,U4:U7)</f>
        <v>109</v>
      </c>
      <c r="Z4" s="11">
        <f>Y4/$Y$8</f>
        <v>0.45991561181434598</v>
      </c>
      <c r="AA4">
        <f t="array" ref="AA4:AA7">FREQUENCY(N2:N226,U4:U7)</f>
        <v>90</v>
      </c>
      <c r="AB4" s="12">
        <f>AA4/$AA$8</f>
        <v>0.4</v>
      </c>
      <c r="AC4">
        <f t="array" ref="AC4:AC7">FREQUENCY(S2:S240,U4:U7)</f>
        <v>80</v>
      </c>
      <c r="AD4" s="12">
        <f>AC4/$AC$8</f>
        <v>0.33472803347280333</v>
      </c>
    </row>
    <row r="5" spans="1:30" x14ac:dyDescent="0.3">
      <c r="A5" s="8">
        <v>40</v>
      </c>
      <c r="B5" s="8">
        <v>40</v>
      </c>
      <c r="C5" s="8">
        <v>45</v>
      </c>
      <c r="D5" s="8">
        <v>0</v>
      </c>
      <c r="F5" s="8">
        <v>40</v>
      </c>
      <c r="G5" s="8">
        <v>45</v>
      </c>
      <c r="H5" s="8">
        <v>35</v>
      </c>
      <c r="I5" s="8">
        <v>0</v>
      </c>
      <c r="K5" s="8">
        <v>45</v>
      </c>
      <c r="L5" s="8">
        <v>40</v>
      </c>
      <c r="M5" s="8">
        <v>35</v>
      </c>
      <c r="N5" s="8">
        <v>0</v>
      </c>
      <c r="O5" s="8"/>
      <c r="P5" s="8">
        <v>45</v>
      </c>
      <c r="Q5" s="8">
        <v>45</v>
      </c>
      <c r="R5" s="8">
        <v>35</v>
      </c>
      <c r="S5" s="8">
        <v>0</v>
      </c>
      <c r="U5" s="8">
        <v>1</v>
      </c>
      <c r="V5" s="7"/>
      <c r="W5">
        <v>64</v>
      </c>
      <c r="X5" s="11">
        <f>W5/$W$8</f>
        <v>0.16537467700258399</v>
      </c>
      <c r="Y5">
        <v>11</v>
      </c>
      <c r="Z5" s="11">
        <f>Y5/$Y$8</f>
        <v>4.6413502109704644E-2</v>
      </c>
      <c r="AA5">
        <v>3</v>
      </c>
      <c r="AB5" s="12">
        <f>AA5/$AA$8</f>
        <v>1.3333333333333334E-2</v>
      </c>
      <c r="AC5">
        <v>37</v>
      </c>
      <c r="AD5" s="12">
        <f>AC5/$AC$8</f>
        <v>0.15481171548117154</v>
      </c>
    </row>
    <row r="6" spans="1:30" x14ac:dyDescent="0.3">
      <c r="A6" s="8">
        <v>45</v>
      </c>
      <c r="B6" s="8">
        <v>30</v>
      </c>
      <c r="C6" s="8">
        <v>40</v>
      </c>
      <c r="D6" s="8">
        <v>0</v>
      </c>
      <c r="F6" s="8">
        <v>40</v>
      </c>
      <c r="G6" s="8">
        <v>35</v>
      </c>
      <c r="H6" s="8">
        <v>40</v>
      </c>
      <c r="I6" s="8">
        <v>0</v>
      </c>
      <c r="K6" s="8">
        <v>45</v>
      </c>
      <c r="L6" s="8">
        <v>35</v>
      </c>
      <c r="M6" s="8">
        <v>40</v>
      </c>
      <c r="N6" s="8">
        <v>0</v>
      </c>
      <c r="O6" s="8"/>
      <c r="P6" s="8">
        <v>45</v>
      </c>
      <c r="Q6" s="8">
        <v>40</v>
      </c>
      <c r="R6" s="8">
        <v>40</v>
      </c>
      <c r="S6" s="8">
        <v>0</v>
      </c>
      <c r="U6" s="8">
        <v>2</v>
      </c>
      <c r="V6" s="7"/>
      <c r="W6">
        <v>90</v>
      </c>
      <c r="X6" s="11">
        <f>W6/$W$8</f>
        <v>0.23255813953488372</v>
      </c>
      <c r="Y6">
        <v>50</v>
      </c>
      <c r="Z6" s="11">
        <f>Y6/$Y$8</f>
        <v>0.2109704641350211</v>
      </c>
      <c r="AA6">
        <v>67</v>
      </c>
      <c r="AB6" s="12">
        <f>AA6/$AA$8</f>
        <v>0.29777777777777775</v>
      </c>
      <c r="AC6">
        <v>64</v>
      </c>
      <c r="AD6" s="12">
        <f>AC6/$AC$8</f>
        <v>0.26778242677824265</v>
      </c>
    </row>
    <row r="7" spans="1:30" x14ac:dyDescent="0.3">
      <c r="A7" s="8">
        <v>45</v>
      </c>
      <c r="B7" s="8">
        <v>35</v>
      </c>
      <c r="C7" s="8">
        <v>35</v>
      </c>
      <c r="D7" s="8">
        <v>0</v>
      </c>
      <c r="F7" s="8">
        <v>40</v>
      </c>
      <c r="G7" s="8">
        <v>45</v>
      </c>
      <c r="H7" s="8">
        <v>45</v>
      </c>
      <c r="I7" s="8">
        <v>0</v>
      </c>
      <c r="K7" s="8">
        <v>45</v>
      </c>
      <c r="L7" s="8">
        <v>45</v>
      </c>
      <c r="M7" s="8">
        <v>30</v>
      </c>
      <c r="N7" s="8">
        <v>0</v>
      </c>
      <c r="O7" s="8"/>
      <c r="P7" s="8">
        <v>45</v>
      </c>
      <c r="Q7" s="8">
        <v>40</v>
      </c>
      <c r="R7" s="8">
        <v>40</v>
      </c>
      <c r="S7" s="8">
        <v>1</v>
      </c>
      <c r="U7" s="8">
        <v>3</v>
      </c>
      <c r="V7" s="7"/>
      <c r="W7">
        <v>109</v>
      </c>
      <c r="X7" s="11">
        <f>W7/$W$8</f>
        <v>0.28165374677002586</v>
      </c>
      <c r="Y7">
        <v>67</v>
      </c>
      <c r="Z7" s="11">
        <f>Y7/$Y$8</f>
        <v>0.28270042194092826</v>
      </c>
      <c r="AA7">
        <v>65</v>
      </c>
      <c r="AB7" s="12">
        <f>AA7/$AA$8</f>
        <v>0.28888888888888886</v>
      </c>
      <c r="AC7">
        <v>58</v>
      </c>
      <c r="AD7" s="12">
        <f>AC7/$AC$8</f>
        <v>0.24267782426778242</v>
      </c>
    </row>
    <row r="8" spans="1:30" x14ac:dyDescent="0.3">
      <c r="A8" s="8">
        <v>45</v>
      </c>
      <c r="B8" s="8">
        <v>45</v>
      </c>
      <c r="C8" s="8">
        <v>30</v>
      </c>
      <c r="D8" s="8">
        <v>0</v>
      </c>
      <c r="F8" s="8">
        <v>35</v>
      </c>
      <c r="G8" s="8">
        <v>45</v>
      </c>
      <c r="H8" s="8">
        <v>35</v>
      </c>
      <c r="I8" s="8">
        <v>0</v>
      </c>
      <c r="K8" s="8">
        <v>45</v>
      </c>
      <c r="L8" s="8">
        <v>40</v>
      </c>
      <c r="M8" s="8">
        <v>45</v>
      </c>
      <c r="N8" s="8">
        <v>0</v>
      </c>
      <c r="O8" s="8"/>
      <c r="P8" s="8">
        <v>40</v>
      </c>
      <c r="Q8" s="8">
        <v>40</v>
      </c>
      <c r="R8" s="8">
        <v>45</v>
      </c>
      <c r="S8" s="8">
        <v>0</v>
      </c>
      <c r="U8" t="s">
        <v>58</v>
      </c>
      <c r="W8">
        <f>SUM(W4:W7)</f>
        <v>387</v>
      </c>
      <c r="X8" s="11">
        <f>W8/$W$8</f>
        <v>1</v>
      </c>
      <c r="Y8">
        <f>SUM(Y4:Y7)</f>
        <v>237</v>
      </c>
      <c r="Z8" s="11">
        <f>Y8/$Y$8</f>
        <v>1</v>
      </c>
      <c r="AA8">
        <f>SUM(AA4:AA7)</f>
        <v>225</v>
      </c>
      <c r="AB8" s="12">
        <f>AA8/$AA$8</f>
        <v>1</v>
      </c>
      <c r="AC8">
        <f>SUM(AC4:AC7)</f>
        <v>239</v>
      </c>
      <c r="AD8" s="12">
        <f>AC8/$AC$8</f>
        <v>1</v>
      </c>
    </row>
    <row r="9" spans="1:30" x14ac:dyDescent="0.3">
      <c r="A9" s="8">
        <v>45</v>
      </c>
      <c r="B9" s="8">
        <v>25</v>
      </c>
      <c r="C9" s="8">
        <v>45</v>
      </c>
      <c r="D9" s="8">
        <v>0</v>
      </c>
      <c r="F9" s="8">
        <v>40</v>
      </c>
      <c r="G9" s="8">
        <v>35</v>
      </c>
      <c r="H9" s="8">
        <v>45</v>
      </c>
      <c r="I9" s="8">
        <v>0</v>
      </c>
      <c r="K9" s="8">
        <v>45</v>
      </c>
      <c r="L9" s="8">
        <v>30</v>
      </c>
      <c r="M9" s="8">
        <v>35</v>
      </c>
      <c r="N9" s="8">
        <v>0</v>
      </c>
      <c r="O9" s="8"/>
      <c r="P9" s="8">
        <v>45</v>
      </c>
      <c r="Q9" s="8">
        <v>40</v>
      </c>
      <c r="R9" s="8">
        <v>35</v>
      </c>
      <c r="S9" s="8">
        <v>1</v>
      </c>
      <c r="X9" s="11"/>
      <c r="Z9" s="11"/>
    </row>
    <row r="10" spans="1:30" x14ac:dyDescent="0.3">
      <c r="A10" s="8">
        <v>45</v>
      </c>
      <c r="B10" s="8">
        <v>30</v>
      </c>
      <c r="C10" s="8">
        <v>35</v>
      </c>
      <c r="D10" s="8">
        <v>0</v>
      </c>
      <c r="F10" s="8">
        <v>45</v>
      </c>
      <c r="G10" s="8">
        <v>35</v>
      </c>
      <c r="H10" s="8">
        <v>30</v>
      </c>
      <c r="I10" s="8">
        <v>0</v>
      </c>
      <c r="K10" s="8">
        <v>45</v>
      </c>
      <c r="L10" s="8">
        <v>35</v>
      </c>
      <c r="M10" s="8">
        <v>35</v>
      </c>
      <c r="N10" s="8">
        <v>0</v>
      </c>
      <c r="O10" s="8"/>
      <c r="P10" s="8">
        <v>45</v>
      </c>
      <c r="Q10" s="8">
        <v>40</v>
      </c>
      <c r="R10" s="8">
        <v>30</v>
      </c>
      <c r="S10" s="8">
        <v>0</v>
      </c>
      <c r="U10" t="s">
        <v>50</v>
      </c>
      <c r="W10" t="s">
        <v>44</v>
      </c>
      <c r="X10" t="s">
        <v>49</v>
      </c>
      <c r="Y10" t="s">
        <v>45</v>
      </c>
      <c r="Z10" t="s">
        <v>49</v>
      </c>
      <c r="AA10" t="s">
        <v>60</v>
      </c>
      <c r="AB10" t="s">
        <v>49</v>
      </c>
      <c r="AC10" t="s">
        <v>62</v>
      </c>
      <c r="AD10" t="s">
        <v>49</v>
      </c>
    </row>
    <row r="11" spans="1:30" x14ac:dyDescent="0.3">
      <c r="A11" s="8">
        <v>40</v>
      </c>
      <c r="B11" s="8">
        <v>35</v>
      </c>
      <c r="C11" s="8">
        <v>40</v>
      </c>
      <c r="D11" s="8">
        <v>0</v>
      </c>
      <c r="F11" s="8">
        <v>40</v>
      </c>
      <c r="G11" s="8">
        <v>45</v>
      </c>
      <c r="H11" s="8">
        <v>40</v>
      </c>
      <c r="I11" s="8">
        <v>0</v>
      </c>
      <c r="K11" s="8">
        <v>45</v>
      </c>
      <c r="L11" s="8">
        <v>40</v>
      </c>
      <c r="M11" s="8">
        <v>25</v>
      </c>
      <c r="N11" s="8">
        <v>0</v>
      </c>
      <c r="O11" s="8"/>
      <c r="P11" s="8">
        <v>45</v>
      </c>
      <c r="Q11" s="8">
        <v>45</v>
      </c>
      <c r="R11" s="8">
        <v>25</v>
      </c>
      <c r="S11" s="8">
        <v>0</v>
      </c>
      <c r="U11" s="10">
        <v>20</v>
      </c>
      <c r="V11" s="10" t="s">
        <v>53</v>
      </c>
      <c r="W11">
        <f t="array" ref="W11:W15">FREQUENCY(A2:A388,U11:U15)</f>
        <v>135</v>
      </c>
      <c r="X11" s="11">
        <f t="shared" ref="X11:X16" si="0">W11/$W$16</f>
        <v>0.34883720930232559</v>
      </c>
      <c r="Y11">
        <f t="array" ref="Y11:Y15">FREQUENCY(F2:F238,U11:U15)</f>
        <v>68</v>
      </c>
      <c r="Z11" s="11">
        <f t="shared" ref="Z11:Z16" si="1">Y11/$Y$16</f>
        <v>0.28691983122362869</v>
      </c>
      <c r="AA11">
        <f t="array" ref="AA11:AA15">FREQUENCY(K2:K226,U11:U15)</f>
        <v>69</v>
      </c>
      <c r="AB11" s="11">
        <f t="shared" ref="AB11:AB16" si="2">AA11/$AA$16</f>
        <v>0.30666666666666664</v>
      </c>
      <c r="AC11">
        <f t="array" ref="AC11:AC15">FREQUENCY(P2:P240,U11:U15)</f>
        <v>59</v>
      </c>
      <c r="AD11" s="12">
        <f t="shared" ref="AD11:AD16" si="3">AC11/$AC$16</f>
        <v>0.24686192468619247</v>
      </c>
    </row>
    <row r="12" spans="1:30" x14ac:dyDescent="0.3">
      <c r="A12" s="8">
        <v>35</v>
      </c>
      <c r="B12" s="8">
        <v>40</v>
      </c>
      <c r="C12" s="8">
        <v>45</v>
      </c>
      <c r="D12" s="8">
        <v>0</v>
      </c>
      <c r="F12" s="8">
        <v>40</v>
      </c>
      <c r="G12" s="8">
        <v>45</v>
      </c>
      <c r="H12" s="8">
        <v>30</v>
      </c>
      <c r="I12" s="8">
        <v>0</v>
      </c>
      <c r="K12" s="8">
        <v>45</v>
      </c>
      <c r="L12" s="8">
        <v>45</v>
      </c>
      <c r="M12" s="8">
        <v>25</v>
      </c>
      <c r="N12" s="8">
        <v>0</v>
      </c>
      <c r="O12" s="8"/>
      <c r="P12" s="8">
        <v>45</v>
      </c>
      <c r="Q12" s="8">
        <v>45</v>
      </c>
      <c r="R12" s="8">
        <v>25</v>
      </c>
      <c r="S12" s="8">
        <v>1</v>
      </c>
      <c r="U12" s="10">
        <v>30</v>
      </c>
      <c r="V12" s="10" t="s">
        <v>54</v>
      </c>
      <c r="W12">
        <v>89</v>
      </c>
      <c r="X12" s="11">
        <f t="shared" si="0"/>
        <v>0.22997416020671835</v>
      </c>
      <c r="Y12">
        <v>62</v>
      </c>
      <c r="Z12" s="11">
        <f t="shared" si="1"/>
        <v>0.26160337552742619</v>
      </c>
      <c r="AA12">
        <v>71</v>
      </c>
      <c r="AB12" s="11">
        <f t="shared" si="2"/>
        <v>0.31555555555555553</v>
      </c>
      <c r="AC12">
        <v>65</v>
      </c>
      <c r="AD12" s="12">
        <f t="shared" si="3"/>
        <v>0.27196652719665271</v>
      </c>
    </row>
    <row r="13" spans="1:30" x14ac:dyDescent="0.3">
      <c r="A13" s="8">
        <v>45</v>
      </c>
      <c r="B13" s="8">
        <v>40</v>
      </c>
      <c r="C13" s="8">
        <v>30</v>
      </c>
      <c r="D13" s="8">
        <v>0</v>
      </c>
      <c r="F13" s="8">
        <v>45</v>
      </c>
      <c r="G13" s="8">
        <v>45</v>
      </c>
      <c r="H13" s="8">
        <v>25</v>
      </c>
      <c r="I13" s="8">
        <v>0</v>
      </c>
      <c r="K13" s="8">
        <v>40</v>
      </c>
      <c r="L13" s="8">
        <v>35</v>
      </c>
      <c r="M13" s="8">
        <v>35</v>
      </c>
      <c r="N13" s="8">
        <v>0</v>
      </c>
      <c r="O13" s="8"/>
      <c r="P13" s="8">
        <v>40</v>
      </c>
      <c r="Q13" s="8">
        <v>40</v>
      </c>
      <c r="R13" s="8">
        <v>30</v>
      </c>
      <c r="S13" s="8">
        <v>1</v>
      </c>
      <c r="U13" s="10">
        <v>40</v>
      </c>
      <c r="V13" s="10" t="s">
        <v>55</v>
      </c>
      <c r="W13">
        <v>106</v>
      </c>
      <c r="X13" s="11">
        <f t="shared" si="0"/>
        <v>0.27390180878552972</v>
      </c>
      <c r="Y13">
        <v>71</v>
      </c>
      <c r="Z13" s="11">
        <f t="shared" si="1"/>
        <v>0.29957805907172996</v>
      </c>
      <c r="AA13">
        <v>52</v>
      </c>
      <c r="AB13" s="11">
        <f t="shared" si="2"/>
        <v>0.2311111111111111</v>
      </c>
      <c r="AC13">
        <v>81</v>
      </c>
      <c r="AD13" s="12">
        <f t="shared" si="3"/>
        <v>0.33891213389121339</v>
      </c>
    </row>
    <row r="14" spans="1:30" x14ac:dyDescent="0.3">
      <c r="A14" s="8">
        <v>40</v>
      </c>
      <c r="B14" s="8">
        <v>30</v>
      </c>
      <c r="C14" s="8">
        <v>45</v>
      </c>
      <c r="D14" s="8">
        <v>0</v>
      </c>
      <c r="F14" s="8">
        <v>45</v>
      </c>
      <c r="G14" s="8">
        <v>40</v>
      </c>
      <c r="H14" s="8">
        <v>25</v>
      </c>
      <c r="I14" s="8">
        <v>0</v>
      </c>
      <c r="K14" s="8">
        <v>40</v>
      </c>
      <c r="L14" s="8">
        <v>45</v>
      </c>
      <c r="M14" s="8">
        <v>25</v>
      </c>
      <c r="N14" s="8">
        <v>0</v>
      </c>
      <c r="O14" s="8"/>
      <c r="P14" s="8">
        <v>45</v>
      </c>
      <c r="Q14" s="8">
        <v>30</v>
      </c>
      <c r="R14" s="8">
        <v>30</v>
      </c>
      <c r="S14" s="8">
        <v>0</v>
      </c>
      <c r="U14" s="10">
        <v>50</v>
      </c>
      <c r="V14" s="10" t="s">
        <v>56</v>
      </c>
      <c r="W14">
        <v>57</v>
      </c>
      <c r="X14" s="11">
        <f t="shared" si="0"/>
        <v>0.14728682170542637</v>
      </c>
      <c r="Y14">
        <v>36</v>
      </c>
      <c r="Z14" s="11">
        <f t="shared" si="1"/>
        <v>0.15189873417721519</v>
      </c>
      <c r="AA14">
        <v>33</v>
      </c>
      <c r="AB14" s="11">
        <f t="shared" si="2"/>
        <v>0.14666666666666667</v>
      </c>
      <c r="AC14">
        <v>34</v>
      </c>
      <c r="AD14" s="12">
        <f t="shared" si="3"/>
        <v>0.14225941422594143</v>
      </c>
    </row>
    <row r="15" spans="1:30" x14ac:dyDescent="0.3">
      <c r="A15" s="8">
        <v>45</v>
      </c>
      <c r="B15" s="8">
        <v>35</v>
      </c>
      <c r="C15" s="8">
        <v>30</v>
      </c>
      <c r="D15" s="8">
        <v>0</v>
      </c>
      <c r="F15" s="8">
        <v>35</v>
      </c>
      <c r="G15" s="8">
        <v>45</v>
      </c>
      <c r="H15" s="8">
        <v>30</v>
      </c>
      <c r="I15" s="8">
        <v>0</v>
      </c>
      <c r="K15" s="8">
        <v>45</v>
      </c>
      <c r="L15" s="8">
        <v>35</v>
      </c>
      <c r="M15" s="8">
        <v>25</v>
      </c>
      <c r="N15" s="8">
        <v>0</v>
      </c>
      <c r="O15" s="8"/>
      <c r="P15" s="8">
        <v>45</v>
      </c>
      <c r="Q15" s="8">
        <v>40</v>
      </c>
      <c r="R15" s="8">
        <v>25</v>
      </c>
      <c r="S15" s="8">
        <v>0</v>
      </c>
      <c r="U15" s="10">
        <v>50</v>
      </c>
      <c r="V15" s="10"/>
      <c r="W15">
        <v>0</v>
      </c>
      <c r="X15" s="11">
        <f t="shared" si="0"/>
        <v>0</v>
      </c>
      <c r="Y15">
        <v>0</v>
      </c>
      <c r="Z15" s="11">
        <f t="shared" si="1"/>
        <v>0</v>
      </c>
      <c r="AA15">
        <v>0</v>
      </c>
      <c r="AB15" s="11">
        <f t="shared" si="2"/>
        <v>0</v>
      </c>
      <c r="AC15">
        <v>0</v>
      </c>
      <c r="AD15" s="12">
        <f t="shared" si="3"/>
        <v>0</v>
      </c>
    </row>
    <row r="16" spans="1:30" x14ac:dyDescent="0.3">
      <c r="A16" s="8">
        <v>45</v>
      </c>
      <c r="B16" s="8">
        <v>30</v>
      </c>
      <c r="C16" s="8">
        <v>30</v>
      </c>
      <c r="D16" s="8">
        <v>0</v>
      </c>
      <c r="F16" s="8">
        <v>40</v>
      </c>
      <c r="G16" s="8">
        <v>40</v>
      </c>
      <c r="H16" s="8">
        <v>25</v>
      </c>
      <c r="I16" s="8">
        <v>0</v>
      </c>
      <c r="K16" s="8">
        <v>45</v>
      </c>
      <c r="L16" s="8">
        <v>40</v>
      </c>
      <c r="M16" s="8">
        <v>20</v>
      </c>
      <c r="N16" s="8">
        <v>0</v>
      </c>
      <c r="O16" s="8"/>
      <c r="P16" s="8">
        <v>35</v>
      </c>
      <c r="Q16" s="8">
        <v>35</v>
      </c>
      <c r="R16" s="8">
        <v>40</v>
      </c>
      <c r="S16" s="8">
        <v>0</v>
      </c>
      <c r="U16" s="10"/>
      <c r="V16" s="10"/>
      <c r="W16">
        <f>SUM(W11:W15)</f>
        <v>387</v>
      </c>
      <c r="X16" s="11">
        <f t="shared" si="0"/>
        <v>1</v>
      </c>
      <c r="Y16">
        <f>SUM(Y11:Y15)</f>
        <v>237</v>
      </c>
      <c r="Z16" s="11">
        <f t="shared" si="1"/>
        <v>1</v>
      </c>
      <c r="AA16">
        <f>SUM(AA11:AA15)</f>
        <v>225</v>
      </c>
      <c r="AB16" s="11">
        <f t="shared" si="2"/>
        <v>1</v>
      </c>
      <c r="AC16">
        <f>SUM(AC11:AC15)</f>
        <v>239</v>
      </c>
      <c r="AD16" s="12">
        <f t="shared" si="3"/>
        <v>1</v>
      </c>
    </row>
    <row r="17" spans="1:30" x14ac:dyDescent="0.3">
      <c r="A17" s="8">
        <v>40</v>
      </c>
      <c r="B17" s="8">
        <v>30</v>
      </c>
      <c r="C17" s="8">
        <v>40</v>
      </c>
      <c r="D17" s="8">
        <v>0</v>
      </c>
      <c r="F17" s="8">
        <v>45</v>
      </c>
      <c r="G17" s="8">
        <v>35</v>
      </c>
      <c r="H17" s="8">
        <v>25</v>
      </c>
      <c r="I17" s="8">
        <v>0</v>
      </c>
      <c r="K17" s="8">
        <v>45</v>
      </c>
      <c r="L17" s="8">
        <v>35</v>
      </c>
      <c r="M17" s="8">
        <v>20</v>
      </c>
      <c r="N17" s="8">
        <v>0</v>
      </c>
      <c r="O17" s="8"/>
      <c r="P17" s="8">
        <v>40</v>
      </c>
      <c r="Q17" s="8">
        <v>45</v>
      </c>
      <c r="R17" s="8">
        <v>30</v>
      </c>
      <c r="S17" s="8">
        <v>1</v>
      </c>
      <c r="U17" s="10" t="s">
        <v>51</v>
      </c>
      <c r="V17" s="10"/>
      <c r="W17" t="s">
        <v>44</v>
      </c>
      <c r="X17" t="s">
        <v>49</v>
      </c>
      <c r="Y17" t="s">
        <v>45</v>
      </c>
      <c r="Z17" t="s">
        <v>49</v>
      </c>
      <c r="AA17" t="s">
        <v>60</v>
      </c>
      <c r="AB17" t="s">
        <v>49</v>
      </c>
      <c r="AC17" t="s">
        <v>62</v>
      </c>
      <c r="AD17" t="s">
        <v>49</v>
      </c>
    </row>
    <row r="18" spans="1:30" x14ac:dyDescent="0.3">
      <c r="A18" s="8">
        <v>40</v>
      </c>
      <c r="B18" s="8">
        <v>40</v>
      </c>
      <c r="C18" s="8">
        <v>30</v>
      </c>
      <c r="D18" s="8">
        <v>0</v>
      </c>
      <c r="F18" s="8">
        <v>45</v>
      </c>
      <c r="G18" s="8">
        <v>45</v>
      </c>
      <c r="H18" s="8">
        <v>20</v>
      </c>
      <c r="I18" s="8">
        <v>0</v>
      </c>
      <c r="K18" s="8">
        <v>35</v>
      </c>
      <c r="L18" s="8">
        <v>45</v>
      </c>
      <c r="M18" s="8">
        <v>25</v>
      </c>
      <c r="N18" s="8">
        <v>0</v>
      </c>
      <c r="O18" s="8"/>
      <c r="P18" s="8">
        <v>45</v>
      </c>
      <c r="Q18" s="8">
        <v>40</v>
      </c>
      <c r="R18" s="8">
        <v>25</v>
      </c>
      <c r="S18" s="8">
        <v>1</v>
      </c>
      <c r="U18" s="10">
        <v>20</v>
      </c>
      <c r="V18" s="10" t="s">
        <v>53</v>
      </c>
      <c r="W18">
        <f t="array" ref="W18:W21">FREQUENCY(B2:B388,U18:U21)</f>
        <v>38</v>
      </c>
      <c r="X18" s="11">
        <f>W18/$W$22</f>
        <v>9.8191214470284241E-2</v>
      </c>
      <c r="Y18">
        <f t="array" ref="Y18:Y21">FREQUENCY(G2:G238,U18:U21)</f>
        <v>50</v>
      </c>
      <c r="Z18" s="11">
        <f>Y18/$Y$22</f>
        <v>0.2109704641350211</v>
      </c>
      <c r="AA18">
        <f t="array" ref="AA18:AA21">FREQUENCY(L2:L226,U18:U21)</f>
        <v>41</v>
      </c>
      <c r="AB18" s="11">
        <f>AA18/$AA$22</f>
        <v>0.18222222222222223</v>
      </c>
      <c r="AC18">
        <f t="array" ref="AC18:AC21">FREQUENCY(Q2:Q240,U18:U21)</f>
        <v>35</v>
      </c>
      <c r="AD18" s="12">
        <f>AC18/$AC$22</f>
        <v>0.14644351464435146</v>
      </c>
    </row>
    <row r="19" spans="1:30" x14ac:dyDescent="0.3">
      <c r="A19" s="8">
        <v>45</v>
      </c>
      <c r="B19" s="8">
        <v>25</v>
      </c>
      <c r="C19" s="8">
        <v>40</v>
      </c>
      <c r="D19" s="8">
        <v>0</v>
      </c>
      <c r="F19" s="8">
        <v>30</v>
      </c>
      <c r="G19" s="8">
        <v>35</v>
      </c>
      <c r="H19" s="8">
        <v>45</v>
      </c>
      <c r="I19" s="8">
        <v>0</v>
      </c>
      <c r="K19" s="8">
        <v>40</v>
      </c>
      <c r="L19" s="8">
        <v>25</v>
      </c>
      <c r="M19" s="8">
        <v>35</v>
      </c>
      <c r="N19" s="8">
        <v>0</v>
      </c>
      <c r="O19" s="8"/>
      <c r="P19" s="8">
        <v>35</v>
      </c>
      <c r="Q19" s="8">
        <v>45</v>
      </c>
      <c r="R19" s="8">
        <v>35</v>
      </c>
      <c r="S19" s="8">
        <v>0</v>
      </c>
      <c r="U19" s="10">
        <v>30</v>
      </c>
      <c r="V19" s="10" t="s">
        <v>54</v>
      </c>
      <c r="W19">
        <v>119</v>
      </c>
      <c r="X19" s="11">
        <f>W19/$W$22</f>
        <v>0.30749354005167956</v>
      </c>
      <c r="Y19">
        <v>61</v>
      </c>
      <c r="Z19" s="11">
        <f>Y19/$Y$22</f>
        <v>0.25738396624472576</v>
      </c>
      <c r="AA19">
        <v>63</v>
      </c>
      <c r="AB19" s="11">
        <f>AA19/$AA$22</f>
        <v>0.28000000000000003</v>
      </c>
      <c r="AC19">
        <v>69</v>
      </c>
      <c r="AD19" s="12">
        <f>AC19/$AC$22</f>
        <v>0.28870292887029286</v>
      </c>
    </row>
    <row r="20" spans="1:30" x14ac:dyDescent="0.3">
      <c r="A20" s="8">
        <v>35</v>
      </c>
      <c r="B20" s="8">
        <v>35</v>
      </c>
      <c r="C20" s="8">
        <v>45</v>
      </c>
      <c r="D20" s="8">
        <v>0</v>
      </c>
      <c r="F20" s="8">
        <v>45</v>
      </c>
      <c r="G20" s="8">
        <v>35</v>
      </c>
      <c r="H20" s="8">
        <v>20</v>
      </c>
      <c r="I20" s="8">
        <v>0</v>
      </c>
      <c r="K20" s="8">
        <v>40</v>
      </c>
      <c r="L20" s="8">
        <v>40</v>
      </c>
      <c r="M20" s="8">
        <v>20</v>
      </c>
      <c r="N20" s="8">
        <v>0</v>
      </c>
      <c r="O20" s="8"/>
      <c r="P20" s="8">
        <v>40</v>
      </c>
      <c r="Q20" s="8">
        <v>45</v>
      </c>
      <c r="R20" s="8">
        <v>25</v>
      </c>
      <c r="S20" s="8">
        <v>0</v>
      </c>
      <c r="U20" s="10">
        <v>40</v>
      </c>
      <c r="V20" s="10" t="s">
        <v>55</v>
      </c>
      <c r="W20">
        <v>156</v>
      </c>
      <c r="X20" s="11">
        <f>W20/$W$22</f>
        <v>0.40310077519379844</v>
      </c>
      <c r="Y20">
        <v>80</v>
      </c>
      <c r="Z20" s="11">
        <f>Y20/$Y$22</f>
        <v>0.33755274261603374</v>
      </c>
      <c r="AA20">
        <v>89</v>
      </c>
      <c r="AB20" s="11">
        <f>AA20/$AA$22</f>
        <v>0.39555555555555555</v>
      </c>
      <c r="AC20">
        <v>92</v>
      </c>
      <c r="AD20" s="12">
        <f>AC20/$AC$22</f>
        <v>0.38493723849372385</v>
      </c>
    </row>
    <row r="21" spans="1:30" x14ac:dyDescent="0.3">
      <c r="A21" s="8">
        <v>45</v>
      </c>
      <c r="B21" s="8">
        <v>35</v>
      </c>
      <c r="C21" s="8">
        <v>25</v>
      </c>
      <c r="D21" s="8">
        <v>0</v>
      </c>
      <c r="F21" s="8">
        <v>30</v>
      </c>
      <c r="G21" s="8">
        <v>40</v>
      </c>
      <c r="H21" s="8">
        <v>40</v>
      </c>
      <c r="I21" s="8">
        <v>0</v>
      </c>
      <c r="K21" s="8">
        <v>40</v>
      </c>
      <c r="L21" s="8">
        <v>45</v>
      </c>
      <c r="M21" s="8">
        <v>20</v>
      </c>
      <c r="N21" s="8">
        <v>0</v>
      </c>
      <c r="O21" s="8"/>
      <c r="P21" s="8">
        <v>40</v>
      </c>
      <c r="Q21" s="8">
        <v>40</v>
      </c>
      <c r="R21" s="8">
        <v>30</v>
      </c>
      <c r="S21" s="8">
        <v>0</v>
      </c>
      <c r="U21" s="10">
        <v>50</v>
      </c>
      <c r="V21" s="10" t="s">
        <v>56</v>
      </c>
      <c r="W21">
        <v>74</v>
      </c>
      <c r="X21" s="11">
        <f>W21/$W$22</f>
        <v>0.19121447028423771</v>
      </c>
      <c r="Y21">
        <v>46</v>
      </c>
      <c r="Z21" s="11">
        <f>Y21/$Y$22</f>
        <v>0.1940928270042194</v>
      </c>
      <c r="AA21">
        <v>32</v>
      </c>
      <c r="AB21" s="11">
        <f>AA21/$AA$22</f>
        <v>0.14222222222222222</v>
      </c>
      <c r="AC21">
        <v>43</v>
      </c>
      <c r="AD21" s="12">
        <f>AC21/$AC$22</f>
        <v>0.1799163179916318</v>
      </c>
    </row>
    <row r="22" spans="1:30" x14ac:dyDescent="0.3">
      <c r="A22" s="8">
        <v>40</v>
      </c>
      <c r="B22" s="8">
        <v>25</v>
      </c>
      <c r="C22" s="8">
        <v>45</v>
      </c>
      <c r="D22" s="8">
        <v>0</v>
      </c>
      <c r="F22" s="8">
        <v>40</v>
      </c>
      <c r="G22" s="8">
        <v>45</v>
      </c>
      <c r="H22" s="8">
        <v>25</v>
      </c>
      <c r="I22" s="8">
        <v>0</v>
      </c>
      <c r="K22" s="8">
        <v>35</v>
      </c>
      <c r="L22" s="8">
        <v>30</v>
      </c>
      <c r="M22" s="8">
        <v>30</v>
      </c>
      <c r="N22" s="8">
        <v>0</v>
      </c>
      <c r="O22" s="8"/>
      <c r="P22" s="8">
        <v>45</v>
      </c>
      <c r="Q22" s="8">
        <v>40</v>
      </c>
      <c r="R22" s="8">
        <v>20</v>
      </c>
      <c r="S22" s="8">
        <v>1</v>
      </c>
      <c r="U22" s="10"/>
      <c r="V22" s="10" t="s">
        <v>57</v>
      </c>
      <c r="W22">
        <f>SUM(W18:W21)</f>
        <v>387</v>
      </c>
      <c r="X22" s="11">
        <f>W22/$W$22</f>
        <v>1</v>
      </c>
      <c r="Y22">
        <f>SUM(Y18:Y21)</f>
        <v>237</v>
      </c>
      <c r="Z22" s="12">
        <f>SUM(Z18:Z21)</f>
        <v>1</v>
      </c>
      <c r="AA22">
        <f>SUM(AA18:AA21)</f>
        <v>225</v>
      </c>
      <c r="AB22" s="11">
        <f>AA22/$AA$22</f>
        <v>1</v>
      </c>
      <c r="AC22">
        <f>SUM(AC18:AC21)</f>
        <v>239</v>
      </c>
      <c r="AD22" s="12">
        <f>AC22/$AC$22</f>
        <v>1</v>
      </c>
    </row>
    <row r="23" spans="1:30" x14ac:dyDescent="0.3">
      <c r="A23" s="8">
        <v>45</v>
      </c>
      <c r="B23" s="8">
        <v>45</v>
      </c>
      <c r="C23" s="8">
        <v>20</v>
      </c>
      <c r="D23" s="8">
        <v>0</v>
      </c>
      <c r="F23" s="8">
        <v>40</v>
      </c>
      <c r="G23" s="8">
        <v>25</v>
      </c>
      <c r="H23" s="8">
        <v>30</v>
      </c>
      <c r="I23" s="8">
        <v>0</v>
      </c>
      <c r="K23" s="8">
        <v>30</v>
      </c>
      <c r="L23" s="8">
        <v>45</v>
      </c>
      <c r="M23" s="8">
        <v>30</v>
      </c>
      <c r="N23" s="8">
        <v>0</v>
      </c>
      <c r="O23" s="8"/>
      <c r="P23" s="8">
        <v>40</v>
      </c>
      <c r="Q23" s="8">
        <v>25</v>
      </c>
      <c r="R23" s="8">
        <v>35</v>
      </c>
      <c r="S23" s="8">
        <v>0</v>
      </c>
      <c r="V23" s="10"/>
    </row>
    <row r="24" spans="1:30" x14ac:dyDescent="0.3">
      <c r="A24" s="8">
        <v>40</v>
      </c>
      <c r="B24" s="8">
        <v>35</v>
      </c>
      <c r="C24" s="8">
        <v>30</v>
      </c>
      <c r="D24" s="8">
        <v>0</v>
      </c>
      <c r="F24" s="8">
        <v>35</v>
      </c>
      <c r="G24" s="8">
        <v>45</v>
      </c>
      <c r="H24" s="8">
        <v>25</v>
      </c>
      <c r="I24" s="8">
        <v>0</v>
      </c>
      <c r="K24" s="8">
        <v>35</v>
      </c>
      <c r="L24" s="8">
        <v>40</v>
      </c>
      <c r="M24" s="8">
        <v>25</v>
      </c>
      <c r="N24" s="8">
        <v>0</v>
      </c>
      <c r="O24" s="8"/>
      <c r="P24" s="8">
        <v>35</v>
      </c>
      <c r="Q24" s="8">
        <v>35</v>
      </c>
      <c r="R24" s="8">
        <v>30</v>
      </c>
      <c r="S24" s="8">
        <v>0</v>
      </c>
      <c r="U24" t="s">
        <v>52</v>
      </c>
      <c r="V24" s="10"/>
      <c r="W24" t="s">
        <v>44</v>
      </c>
      <c r="X24" t="s">
        <v>49</v>
      </c>
      <c r="Y24" t="s">
        <v>45</v>
      </c>
      <c r="Z24" t="s">
        <v>49</v>
      </c>
      <c r="AA24" t="s">
        <v>60</v>
      </c>
      <c r="AB24" t="s">
        <v>49</v>
      </c>
      <c r="AC24" t="s">
        <v>62</v>
      </c>
      <c r="AD24" t="s">
        <v>49</v>
      </c>
    </row>
    <row r="25" spans="1:30" x14ac:dyDescent="0.3">
      <c r="A25" s="8">
        <v>45</v>
      </c>
      <c r="B25" s="8">
        <v>20</v>
      </c>
      <c r="C25" s="8">
        <v>45</v>
      </c>
      <c r="D25" s="8">
        <v>0</v>
      </c>
      <c r="F25" s="8">
        <v>45</v>
      </c>
      <c r="G25" s="8">
        <v>25</v>
      </c>
      <c r="H25" s="8">
        <v>25</v>
      </c>
      <c r="I25" s="8">
        <v>0</v>
      </c>
      <c r="K25" s="8">
        <v>30</v>
      </c>
      <c r="L25" s="8">
        <v>40</v>
      </c>
      <c r="M25" s="8">
        <v>30</v>
      </c>
      <c r="N25" s="8">
        <v>0</v>
      </c>
      <c r="O25" s="8"/>
      <c r="P25" s="8">
        <v>45</v>
      </c>
      <c r="Q25" s="8">
        <v>35</v>
      </c>
      <c r="R25" s="8">
        <v>20</v>
      </c>
      <c r="S25" s="8">
        <v>0</v>
      </c>
      <c r="U25" s="10">
        <v>20</v>
      </c>
      <c r="V25" s="10" t="s">
        <v>53</v>
      </c>
      <c r="W25">
        <f t="array" ref="W25:W28">FREQUENCY(C2:C388,U25:U28)</f>
        <v>295</v>
      </c>
      <c r="X25" s="11">
        <f>W25/$W$29</f>
        <v>0.76227390180878551</v>
      </c>
      <c r="Y25">
        <f t="array" ref="Y25:Y28">FREQUENCY(H2:H238,U25:U28)</f>
        <v>188</v>
      </c>
      <c r="Z25" s="11">
        <f>Y25/$Y$29</f>
        <v>0.7932489451476793</v>
      </c>
      <c r="AA25">
        <f t="array" ref="AA25:AA28">FREQUENCY(M2:M226,U25:U28)</f>
        <v>180</v>
      </c>
      <c r="AB25" s="12">
        <f>AA25/$AA$29</f>
        <v>0.8</v>
      </c>
      <c r="AC25">
        <f t="array" ref="AC25:AC28">FREQUENCY(R2:R240,U25:U28)</f>
        <v>189</v>
      </c>
      <c r="AD25" s="12">
        <f>AC25/$AC$29</f>
        <v>0.79079497907949792</v>
      </c>
    </row>
    <row r="26" spans="1:30" x14ac:dyDescent="0.3">
      <c r="A26" s="8">
        <v>45</v>
      </c>
      <c r="B26" s="8">
        <v>30</v>
      </c>
      <c r="C26" s="8">
        <v>25</v>
      </c>
      <c r="D26" s="8">
        <v>0</v>
      </c>
      <c r="F26" s="8">
        <v>40</v>
      </c>
      <c r="G26" s="8">
        <v>30</v>
      </c>
      <c r="H26" s="8">
        <v>25</v>
      </c>
      <c r="I26" s="8">
        <v>0</v>
      </c>
      <c r="K26" s="8">
        <v>35</v>
      </c>
      <c r="L26" s="8">
        <v>40</v>
      </c>
      <c r="M26" s="8">
        <v>20</v>
      </c>
      <c r="N26" s="8">
        <v>0</v>
      </c>
      <c r="O26" s="8"/>
      <c r="P26" s="8">
        <v>35</v>
      </c>
      <c r="Q26" s="8">
        <v>40</v>
      </c>
      <c r="R26" s="8">
        <v>30</v>
      </c>
      <c r="S26" s="8">
        <v>1</v>
      </c>
      <c r="U26" s="10">
        <v>30</v>
      </c>
      <c r="V26" s="10" t="s">
        <v>54</v>
      </c>
      <c r="W26">
        <v>52</v>
      </c>
      <c r="X26" s="11">
        <f>W26/$W$29</f>
        <v>0.13436692506459949</v>
      </c>
      <c r="Y26">
        <v>35</v>
      </c>
      <c r="Z26" s="11">
        <f>Y26/$Y$29</f>
        <v>0.14767932489451477</v>
      </c>
      <c r="AA26">
        <v>33</v>
      </c>
      <c r="AB26" s="12">
        <f>AA26/$AA$29</f>
        <v>0.14666666666666667</v>
      </c>
      <c r="AC26">
        <v>36</v>
      </c>
      <c r="AD26" s="12">
        <f>AC26/$AC$29</f>
        <v>0.15062761506276151</v>
      </c>
    </row>
    <row r="27" spans="1:30" x14ac:dyDescent="0.3">
      <c r="A27" s="8">
        <v>40</v>
      </c>
      <c r="B27" s="8">
        <v>40</v>
      </c>
      <c r="C27" s="8">
        <v>25</v>
      </c>
      <c r="D27" s="8">
        <v>0</v>
      </c>
      <c r="F27" s="8">
        <v>40</v>
      </c>
      <c r="G27" s="8">
        <v>45</v>
      </c>
      <c r="H27" s="8">
        <v>20</v>
      </c>
      <c r="I27" s="8">
        <v>0</v>
      </c>
      <c r="K27" s="8">
        <v>45</v>
      </c>
      <c r="L27" s="8">
        <v>25</v>
      </c>
      <c r="M27" s="8">
        <v>20</v>
      </c>
      <c r="N27" s="8">
        <v>0</v>
      </c>
      <c r="O27" s="8"/>
      <c r="P27" s="8">
        <v>35</v>
      </c>
      <c r="Q27" s="8">
        <v>40</v>
      </c>
      <c r="R27" s="8">
        <v>25</v>
      </c>
      <c r="S27" s="8">
        <v>0</v>
      </c>
      <c r="U27" s="10">
        <v>40</v>
      </c>
      <c r="V27" s="10" t="s">
        <v>55</v>
      </c>
      <c r="W27">
        <v>23</v>
      </c>
      <c r="X27" s="11">
        <f>W27/$W$29</f>
        <v>5.9431524547803614E-2</v>
      </c>
      <c r="Y27">
        <v>8</v>
      </c>
      <c r="Z27" s="11">
        <f>Y27/$Y$29</f>
        <v>3.3755274261603373E-2</v>
      </c>
      <c r="AA27">
        <v>7</v>
      </c>
      <c r="AB27" s="12">
        <f>AA27/$AA$29</f>
        <v>3.111111111111111E-2</v>
      </c>
      <c r="AC27">
        <v>9</v>
      </c>
      <c r="AD27" s="12">
        <f>AC27/$AC$29</f>
        <v>3.7656903765690378E-2</v>
      </c>
    </row>
    <row r="28" spans="1:30" x14ac:dyDescent="0.3">
      <c r="A28" s="8">
        <v>35</v>
      </c>
      <c r="B28" s="8">
        <v>45</v>
      </c>
      <c r="C28" s="8">
        <v>30</v>
      </c>
      <c r="D28" s="8">
        <v>0</v>
      </c>
      <c r="F28" s="8">
        <v>40</v>
      </c>
      <c r="G28" s="8">
        <v>40</v>
      </c>
      <c r="H28" s="8">
        <v>20</v>
      </c>
      <c r="I28" s="8">
        <v>0</v>
      </c>
      <c r="K28" s="8">
        <v>35</v>
      </c>
      <c r="L28" s="8">
        <v>35</v>
      </c>
      <c r="M28" s="8">
        <v>25</v>
      </c>
      <c r="N28" s="8">
        <v>0</v>
      </c>
      <c r="O28" s="8"/>
      <c r="P28" s="8">
        <v>40</v>
      </c>
      <c r="Q28" s="8">
        <v>45</v>
      </c>
      <c r="R28" s="8">
        <v>20</v>
      </c>
      <c r="S28" s="8">
        <v>1</v>
      </c>
      <c r="U28" s="10">
        <v>50</v>
      </c>
      <c r="V28" s="10" t="s">
        <v>56</v>
      </c>
      <c r="W28">
        <v>17</v>
      </c>
      <c r="X28" s="11">
        <f>W28/$W$29</f>
        <v>4.3927648578811367E-2</v>
      </c>
      <c r="Y28">
        <v>6</v>
      </c>
      <c r="Z28" s="11">
        <f>Y28/$Y$29</f>
        <v>2.5316455696202531E-2</v>
      </c>
      <c r="AA28">
        <v>5</v>
      </c>
      <c r="AB28" s="12">
        <f>AA28/$AA$29</f>
        <v>2.2222222222222223E-2</v>
      </c>
      <c r="AC28">
        <v>5</v>
      </c>
      <c r="AD28" s="12">
        <f>AC28/$AC$29</f>
        <v>2.0920502092050208E-2</v>
      </c>
    </row>
    <row r="29" spans="1:30" x14ac:dyDescent="0.3">
      <c r="A29" s="8">
        <v>35</v>
      </c>
      <c r="B29" s="8">
        <v>30</v>
      </c>
      <c r="C29" s="8">
        <v>45</v>
      </c>
      <c r="D29" s="8">
        <v>0</v>
      </c>
      <c r="F29" s="8">
        <v>30</v>
      </c>
      <c r="G29" s="8">
        <v>45</v>
      </c>
      <c r="H29" s="8">
        <v>30</v>
      </c>
      <c r="I29" s="8">
        <v>0</v>
      </c>
      <c r="K29" s="8">
        <v>30</v>
      </c>
      <c r="L29" s="8">
        <v>45</v>
      </c>
      <c r="M29" s="8">
        <v>25</v>
      </c>
      <c r="N29" s="8">
        <v>0</v>
      </c>
      <c r="O29" s="8"/>
      <c r="P29" s="8">
        <v>40</v>
      </c>
      <c r="Q29" s="8">
        <v>40</v>
      </c>
      <c r="R29" s="8">
        <v>20</v>
      </c>
      <c r="S29" s="8">
        <v>1</v>
      </c>
      <c r="U29" s="10"/>
      <c r="V29" s="10" t="s">
        <v>57</v>
      </c>
      <c r="W29">
        <f>SUM(W25:W28)</f>
        <v>387</v>
      </c>
      <c r="X29" s="11">
        <f>W29/$W$29</f>
        <v>1</v>
      </c>
      <c r="Y29">
        <f>SUM(Y25:Y28)</f>
        <v>237</v>
      </c>
      <c r="Z29" s="11">
        <f>Y29/$Y$29</f>
        <v>1</v>
      </c>
      <c r="AA29">
        <f>SUM(AA25:AA28)</f>
        <v>225</v>
      </c>
      <c r="AB29" s="12">
        <f>AA29/$AA$29</f>
        <v>1</v>
      </c>
      <c r="AC29">
        <f>SUM(AC25:AC28)</f>
        <v>239</v>
      </c>
      <c r="AD29" s="12">
        <f>AC29/$AC$29</f>
        <v>1</v>
      </c>
    </row>
    <row r="30" spans="1:30" x14ac:dyDescent="0.3">
      <c r="A30" s="8">
        <v>40</v>
      </c>
      <c r="B30" s="8">
        <v>30</v>
      </c>
      <c r="C30" s="8">
        <v>30</v>
      </c>
      <c r="D30" s="8">
        <v>0</v>
      </c>
      <c r="F30" s="8">
        <v>35</v>
      </c>
      <c r="G30" s="8">
        <v>40</v>
      </c>
      <c r="H30" s="8">
        <v>25</v>
      </c>
      <c r="I30" s="8">
        <v>0</v>
      </c>
      <c r="K30" s="8">
        <v>30</v>
      </c>
      <c r="L30" s="8">
        <v>35</v>
      </c>
      <c r="M30" s="8">
        <v>25</v>
      </c>
      <c r="N30" s="8">
        <v>0</v>
      </c>
      <c r="O30" s="8"/>
      <c r="P30" s="8">
        <v>45</v>
      </c>
      <c r="Q30" s="8">
        <v>25</v>
      </c>
      <c r="R30" s="8">
        <v>30</v>
      </c>
      <c r="S30" s="8">
        <v>0</v>
      </c>
    </row>
    <row r="31" spans="1:30" x14ac:dyDescent="0.3">
      <c r="A31" s="8">
        <v>45</v>
      </c>
      <c r="B31" s="8">
        <v>25</v>
      </c>
      <c r="C31" s="8">
        <v>30</v>
      </c>
      <c r="D31" s="8">
        <v>0</v>
      </c>
      <c r="F31" s="8">
        <v>45</v>
      </c>
      <c r="G31" s="8">
        <v>30</v>
      </c>
      <c r="H31" s="8">
        <v>20</v>
      </c>
      <c r="I31" s="8">
        <v>0</v>
      </c>
      <c r="K31" s="8">
        <v>35</v>
      </c>
      <c r="L31" s="8">
        <v>35</v>
      </c>
      <c r="M31" s="8">
        <v>20</v>
      </c>
      <c r="N31" s="8">
        <v>0</v>
      </c>
      <c r="O31" s="8"/>
      <c r="P31" s="8">
        <v>35</v>
      </c>
      <c r="Q31" s="8">
        <v>25</v>
      </c>
      <c r="R31" s="8">
        <v>45</v>
      </c>
      <c r="S31" s="8">
        <v>0</v>
      </c>
    </row>
    <row r="32" spans="1:30" x14ac:dyDescent="0.3">
      <c r="A32" s="8">
        <v>40</v>
      </c>
      <c r="B32" s="8">
        <v>25</v>
      </c>
      <c r="C32" s="8">
        <v>40</v>
      </c>
      <c r="D32" s="8">
        <v>0</v>
      </c>
      <c r="F32" s="8">
        <v>35</v>
      </c>
      <c r="G32" s="8">
        <v>30</v>
      </c>
      <c r="H32" s="8">
        <v>25</v>
      </c>
      <c r="I32" s="8">
        <v>0</v>
      </c>
      <c r="K32" s="8">
        <v>40</v>
      </c>
      <c r="L32" s="8">
        <v>40</v>
      </c>
      <c r="M32" s="8">
        <v>15</v>
      </c>
      <c r="N32" s="8">
        <v>0</v>
      </c>
      <c r="O32" s="8"/>
      <c r="P32" s="8">
        <v>40</v>
      </c>
      <c r="Q32" s="8">
        <v>30</v>
      </c>
      <c r="R32" s="8">
        <v>25</v>
      </c>
      <c r="S32" s="8">
        <v>0</v>
      </c>
    </row>
    <row r="33" spans="1:19" x14ac:dyDescent="0.3">
      <c r="A33" s="8">
        <v>30</v>
      </c>
      <c r="B33" s="8">
        <v>45</v>
      </c>
      <c r="C33" s="8">
        <v>45</v>
      </c>
      <c r="D33" s="8">
        <v>0</v>
      </c>
      <c r="F33" s="8">
        <v>35</v>
      </c>
      <c r="G33" s="8">
        <v>40</v>
      </c>
      <c r="H33" s="8">
        <v>20</v>
      </c>
      <c r="I33" s="8">
        <v>0</v>
      </c>
      <c r="K33" s="8">
        <v>30</v>
      </c>
      <c r="L33" s="8">
        <v>45</v>
      </c>
      <c r="M33" s="8">
        <v>20</v>
      </c>
      <c r="N33" s="8">
        <v>0</v>
      </c>
      <c r="O33" s="8"/>
      <c r="P33" s="8">
        <v>35</v>
      </c>
      <c r="Q33" s="8">
        <v>30</v>
      </c>
      <c r="R33" s="8">
        <v>35</v>
      </c>
      <c r="S33" s="8">
        <v>0</v>
      </c>
    </row>
    <row r="34" spans="1:19" x14ac:dyDescent="0.3">
      <c r="A34" s="8">
        <v>35</v>
      </c>
      <c r="B34" s="8">
        <v>40</v>
      </c>
      <c r="C34" s="8">
        <v>30</v>
      </c>
      <c r="D34" s="8">
        <v>0</v>
      </c>
      <c r="F34" s="8">
        <v>35</v>
      </c>
      <c r="G34" s="8">
        <v>45</v>
      </c>
      <c r="H34" s="8">
        <v>20</v>
      </c>
      <c r="I34" s="8">
        <v>0</v>
      </c>
      <c r="K34" s="8">
        <v>35</v>
      </c>
      <c r="L34" s="8">
        <v>30</v>
      </c>
      <c r="M34" s="8">
        <v>20</v>
      </c>
      <c r="N34" s="8">
        <v>0</v>
      </c>
      <c r="O34" s="8"/>
      <c r="P34" s="8">
        <v>35</v>
      </c>
      <c r="Q34" s="8">
        <v>30</v>
      </c>
      <c r="R34" s="8">
        <v>30</v>
      </c>
      <c r="S34" s="8">
        <v>0</v>
      </c>
    </row>
    <row r="35" spans="1:19" x14ac:dyDescent="0.3">
      <c r="A35" s="8">
        <v>45</v>
      </c>
      <c r="B35" s="8">
        <v>40</v>
      </c>
      <c r="C35" s="8">
        <v>20</v>
      </c>
      <c r="D35" s="8">
        <v>0</v>
      </c>
      <c r="F35" s="8">
        <v>35</v>
      </c>
      <c r="G35" s="8">
        <v>35</v>
      </c>
      <c r="H35" s="8">
        <v>25</v>
      </c>
      <c r="I35" s="8">
        <v>0</v>
      </c>
      <c r="K35" s="8">
        <v>45</v>
      </c>
      <c r="L35" s="8">
        <v>20</v>
      </c>
      <c r="M35" s="8">
        <v>20</v>
      </c>
      <c r="N35" s="8">
        <v>0</v>
      </c>
      <c r="O35" s="8"/>
      <c r="P35" s="8">
        <v>30</v>
      </c>
      <c r="Q35" s="8">
        <v>35</v>
      </c>
      <c r="R35" s="8">
        <v>45</v>
      </c>
      <c r="S35" s="8">
        <v>0</v>
      </c>
    </row>
    <row r="36" spans="1:19" x14ac:dyDescent="0.3">
      <c r="A36" s="8">
        <v>35</v>
      </c>
      <c r="B36" s="8">
        <v>30</v>
      </c>
      <c r="C36" s="8">
        <v>40</v>
      </c>
      <c r="D36" s="8">
        <v>0</v>
      </c>
      <c r="F36" s="8">
        <v>35</v>
      </c>
      <c r="G36" s="8">
        <v>35</v>
      </c>
      <c r="H36" s="8">
        <v>20</v>
      </c>
      <c r="I36" s="8">
        <v>0</v>
      </c>
      <c r="K36" s="8">
        <v>35</v>
      </c>
      <c r="L36" s="8">
        <v>40</v>
      </c>
      <c r="M36" s="8">
        <v>15</v>
      </c>
      <c r="N36" s="8">
        <v>0</v>
      </c>
      <c r="O36" s="8"/>
      <c r="P36" s="8">
        <v>35</v>
      </c>
      <c r="Q36" s="8">
        <v>45</v>
      </c>
      <c r="R36" s="8">
        <v>20</v>
      </c>
      <c r="S36" s="8">
        <v>0</v>
      </c>
    </row>
    <row r="37" spans="1:19" x14ac:dyDescent="0.3">
      <c r="A37" s="8">
        <v>45</v>
      </c>
      <c r="B37" s="8">
        <v>35</v>
      </c>
      <c r="C37" s="8">
        <v>20</v>
      </c>
      <c r="D37" s="8">
        <v>0</v>
      </c>
      <c r="F37" s="8">
        <v>30</v>
      </c>
      <c r="G37" s="8">
        <v>40</v>
      </c>
      <c r="H37" s="8">
        <v>25</v>
      </c>
      <c r="I37" s="8">
        <v>0</v>
      </c>
      <c r="K37" s="8">
        <v>40</v>
      </c>
      <c r="L37" s="8">
        <v>35</v>
      </c>
      <c r="M37" s="8">
        <v>15</v>
      </c>
      <c r="N37" s="8">
        <v>0</v>
      </c>
      <c r="O37" s="8"/>
      <c r="P37" s="8">
        <v>45</v>
      </c>
      <c r="Q37" s="8">
        <v>40</v>
      </c>
      <c r="R37" s="8">
        <v>15</v>
      </c>
      <c r="S37" s="8">
        <v>0</v>
      </c>
    </row>
    <row r="38" spans="1:19" x14ac:dyDescent="0.3">
      <c r="A38" s="8">
        <v>40</v>
      </c>
      <c r="B38" s="8">
        <v>35</v>
      </c>
      <c r="C38" s="8">
        <v>25</v>
      </c>
      <c r="D38" s="8">
        <v>0</v>
      </c>
      <c r="F38" s="8">
        <v>45</v>
      </c>
      <c r="G38" s="8">
        <v>35</v>
      </c>
      <c r="H38" s="8">
        <v>15</v>
      </c>
      <c r="I38" s="8">
        <v>0</v>
      </c>
      <c r="K38" s="8">
        <v>35</v>
      </c>
      <c r="L38" s="8">
        <v>25</v>
      </c>
      <c r="M38" s="8">
        <v>20</v>
      </c>
      <c r="N38" s="8">
        <v>0</v>
      </c>
      <c r="O38" s="8"/>
      <c r="P38" s="8">
        <v>35</v>
      </c>
      <c r="Q38" s="8">
        <v>30</v>
      </c>
      <c r="R38" s="8">
        <v>25</v>
      </c>
      <c r="S38" s="8">
        <v>1</v>
      </c>
    </row>
    <row r="39" spans="1:19" x14ac:dyDescent="0.3">
      <c r="A39" s="8">
        <v>40</v>
      </c>
      <c r="B39" s="8">
        <v>25</v>
      </c>
      <c r="C39" s="8">
        <v>35</v>
      </c>
      <c r="D39" s="8">
        <v>0</v>
      </c>
      <c r="F39" s="8">
        <v>35</v>
      </c>
      <c r="G39" s="8">
        <v>25</v>
      </c>
      <c r="H39" s="8">
        <v>25</v>
      </c>
      <c r="I39" s="8">
        <v>0</v>
      </c>
      <c r="K39" s="8">
        <v>45</v>
      </c>
      <c r="L39" s="8">
        <v>25</v>
      </c>
      <c r="M39" s="8">
        <v>15</v>
      </c>
      <c r="N39" s="8">
        <v>0</v>
      </c>
      <c r="O39" s="8"/>
      <c r="P39" s="8">
        <v>40</v>
      </c>
      <c r="Q39" s="8">
        <v>25</v>
      </c>
      <c r="R39" s="8">
        <v>25</v>
      </c>
      <c r="S39" s="8">
        <v>0</v>
      </c>
    </row>
    <row r="40" spans="1:19" x14ac:dyDescent="0.3">
      <c r="A40" s="8">
        <v>40</v>
      </c>
      <c r="B40" s="8">
        <v>45</v>
      </c>
      <c r="C40" s="8">
        <v>20</v>
      </c>
      <c r="D40" s="8">
        <v>0</v>
      </c>
      <c r="F40" s="8">
        <v>40</v>
      </c>
      <c r="G40" s="8">
        <v>25</v>
      </c>
      <c r="H40" s="8">
        <v>20</v>
      </c>
      <c r="I40" s="8">
        <v>0</v>
      </c>
      <c r="K40" s="8">
        <v>25</v>
      </c>
      <c r="L40" s="8">
        <v>40</v>
      </c>
      <c r="M40" s="8">
        <v>25</v>
      </c>
      <c r="N40" s="8">
        <v>0</v>
      </c>
      <c r="O40" s="8"/>
      <c r="P40" s="8">
        <v>40</v>
      </c>
      <c r="Q40" s="8">
        <v>45</v>
      </c>
      <c r="R40" s="8">
        <v>15</v>
      </c>
      <c r="S40" s="8">
        <v>0</v>
      </c>
    </row>
    <row r="41" spans="1:19" x14ac:dyDescent="0.3">
      <c r="A41" s="8">
        <v>35</v>
      </c>
      <c r="B41" s="8">
        <v>25</v>
      </c>
      <c r="C41" s="8">
        <v>45</v>
      </c>
      <c r="D41" s="8">
        <v>0</v>
      </c>
      <c r="F41" s="8">
        <v>45</v>
      </c>
      <c r="G41" s="8">
        <v>15</v>
      </c>
      <c r="H41" s="8">
        <v>40</v>
      </c>
      <c r="I41" s="8">
        <v>0</v>
      </c>
      <c r="K41" s="8">
        <v>30</v>
      </c>
      <c r="L41" s="8">
        <v>35</v>
      </c>
      <c r="M41" s="8">
        <v>20</v>
      </c>
      <c r="N41" s="8">
        <v>0</v>
      </c>
      <c r="O41" s="8"/>
      <c r="P41" s="8">
        <v>45</v>
      </c>
      <c r="Q41" s="8">
        <v>20</v>
      </c>
      <c r="R41" s="8">
        <v>25</v>
      </c>
      <c r="S41" s="8">
        <v>0</v>
      </c>
    </row>
    <row r="42" spans="1:19" x14ac:dyDescent="0.3">
      <c r="A42" s="8">
        <v>30</v>
      </c>
      <c r="B42" s="8">
        <v>35</v>
      </c>
      <c r="C42" s="8">
        <v>45</v>
      </c>
      <c r="D42" s="8">
        <v>0</v>
      </c>
      <c r="F42" s="8">
        <v>40</v>
      </c>
      <c r="G42" s="8">
        <v>45</v>
      </c>
      <c r="H42" s="8">
        <v>15</v>
      </c>
      <c r="I42" s="8">
        <v>0</v>
      </c>
      <c r="K42" s="8">
        <v>30</v>
      </c>
      <c r="L42" s="8">
        <v>25</v>
      </c>
      <c r="M42" s="8">
        <v>25</v>
      </c>
      <c r="N42" s="8">
        <v>0</v>
      </c>
      <c r="O42" s="8"/>
      <c r="P42" s="8">
        <v>35</v>
      </c>
      <c r="Q42" s="8">
        <v>45</v>
      </c>
      <c r="R42" s="8">
        <v>20</v>
      </c>
      <c r="S42" s="8">
        <v>1</v>
      </c>
    </row>
    <row r="43" spans="1:19" x14ac:dyDescent="0.3">
      <c r="A43" s="8">
        <v>40</v>
      </c>
      <c r="B43" s="8">
        <v>30</v>
      </c>
      <c r="C43" s="8">
        <v>25</v>
      </c>
      <c r="D43" s="8">
        <v>0</v>
      </c>
      <c r="F43" s="8">
        <v>45</v>
      </c>
      <c r="G43" s="8">
        <v>45</v>
      </c>
      <c r="H43" s="8">
        <v>20</v>
      </c>
      <c r="I43" s="8">
        <v>1</v>
      </c>
      <c r="K43" s="8">
        <v>45</v>
      </c>
      <c r="L43" s="8">
        <v>40</v>
      </c>
      <c r="M43" s="8">
        <v>10</v>
      </c>
      <c r="N43" s="8">
        <v>0</v>
      </c>
      <c r="O43" s="8"/>
      <c r="P43" s="8">
        <v>45</v>
      </c>
      <c r="Q43" s="8">
        <v>35</v>
      </c>
      <c r="R43" s="8">
        <v>15</v>
      </c>
      <c r="S43" s="8">
        <v>0</v>
      </c>
    </row>
    <row r="44" spans="1:19" x14ac:dyDescent="0.3">
      <c r="A44" s="8">
        <v>40</v>
      </c>
      <c r="B44" s="8">
        <v>25</v>
      </c>
      <c r="C44" s="8">
        <v>30</v>
      </c>
      <c r="D44" s="8">
        <v>0</v>
      </c>
      <c r="F44" s="8">
        <v>40</v>
      </c>
      <c r="G44" s="8">
        <v>45</v>
      </c>
      <c r="H44" s="8">
        <v>20</v>
      </c>
      <c r="I44" s="8">
        <v>1</v>
      </c>
      <c r="K44" s="8">
        <v>30</v>
      </c>
      <c r="L44" s="8">
        <v>40</v>
      </c>
      <c r="M44" s="8">
        <v>15</v>
      </c>
      <c r="N44" s="8">
        <v>0</v>
      </c>
      <c r="O44" s="8"/>
      <c r="P44" s="8">
        <v>40</v>
      </c>
      <c r="Q44" s="8">
        <v>30</v>
      </c>
      <c r="R44" s="8">
        <v>20</v>
      </c>
      <c r="S44" s="8">
        <v>0</v>
      </c>
    </row>
    <row r="45" spans="1:19" x14ac:dyDescent="0.3">
      <c r="A45" s="8">
        <v>40</v>
      </c>
      <c r="B45" s="8">
        <v>40</v>
      </c>
      <c r="C45" s="8">
        <v>20</v>
      </c>
      <c r="D45" s="8">
        <v>0</v>
      </c>
      <c r="F45" s="8">
        <v>40</v>
      </c>
      <c r="G45" s="8">
        <v>35</v>
      </c>
      <c r="H45" s="8">
        <v>15</v>
      </c>
      <c r="I45" s="8">
        <v>0</v>
      </c>
      <c r="K45" s="8">
        <v>45</v>
      </c>
      <c r="L45" s="8">
        <v>45</v>
      </c>
      <c r="M45" s="8">
        <v>10</v>
      </c>
      <c r="N45" s="8">
        <v>0</v>
      </c>
      <c r="O45" s="8"/>
      <c r="P45" s="8">
        <v>35</v>
      </c>
      <c r="Q45" s="8">
        <v>40</v>
      </c>
      <c r="R45" s="8">
        <v>20</v>
      </c>
      <c r="S45" s="8">
        <v>1</v>
      </c>
    </row>
    <row r="46" spans="1:19" x14ac:dyDescent="0.3">
      <c r="A46" s="8">
        <v>35</v>
      </c>
      <c r="B46" s="8">
        <v>40</v>
      </c>
      <c r="C46" s="8">
        <v>25</v>
      </c>
      <c r="D46" s="8">
        <v>0</v>
      </c>
      <c r="F46" s="8">
        <v>45</v>
      </c>
      <c r="G46" s="8">
        <v>35</v>
      </c>
      <c r="H46" s="8">
        <v>20</v>
      </c>
      <c r="I46" s="8">
        <v>1</v>
      </c>
      <c r="K46" s="8">
        <v>35</v>
      </c>
      <c r="L46" s="8">
        <v>25</v>
      </c>
      <c r="M46" s="8">
        <v>15</v>
      </c>
      <c r="N46" s="8">
        <v>0</v>
      </c>
      <c r="O46" s="8"/>
      <c r="P46" s="8">
        <v>40</v>
      </c>
      <c r="Q46" s="8">
        <v>40</v>
      </c>
      <c r="R46" s="8">
        <v>15</v>
      </c>
      <c r="S46" s="8">
        <v>0</v>
      </c>
    </row>
    <row r="47" spans="1:19" x14ac:dyDescent="0.3">
      <c r="A47" s="8">
        <v>30</v>
      </c>
      <c r="B47" s="8">
        <v>40</v>
      </c>
      <c r="C47" s="8">
        <v>35</v>
      </c>
      <c r="D47" s="8">
        <v>0</v>
      </c>
      <c r="F47" s="8">
        <v>45</v>
      </c>
      <c r="G47" s="8">
        <v>30</v>
      </c>
      <c r="H47" s="8">
        <v>15</v>
      </c>
      <c r="I47" s="8">
        <v>0</v>
      </c>
      <c r="K47" s="8">
        <v>30</v>
      </c>
      <c r="L47" s="8">
        <v>30</v>
      </c>
      <c r="M47" s="8">
        <v>20</v>
      </c>
      <c r="N47" s="8">
        <v>0</v>
      </c>
      <c r="O47" s="8"/>
      <c r="P47" s="8">
        <v>35</v>
      </c>
      <c r="Q47" s="8">
        <v>35</v>
      </c>
      <c r="R47" s="8">
        <v>20</v>
      </c>
      <c r="S47" s="8">
        <v>0</v>
      </c>
    </row>
    <row r="48" spans="1:19" x14ac:dyDescent="0.3">
      <c r="A48" s="8">
        <v>40</v>
      </c>
      <c r="B48" s="8">
        <v>35</v>
      </c>
      <c r="C48" s="8">
        <v>20</v>
      </c>
      <c r="D48" s="8">
        <v>0</v>
      </c>
      <c r="F48" s="8">
        <v>30</v>
      </c>
      <c r="G48" s="8">
        <v>45</v>
      </c>
      <c r="H48" s="8">
        <v>20</v>
      </c>
      <c r="I48" s="8">
        <v>0</v>
      </c>
      <c r="K48" s="8">
        <v>20</v>
      </c>
      <c r="L48" s="8">
        <v>35</v>
      </c>
      <c r="M48" s="8">
        <v>45</v>
      </c>
      <c r="N48" s="8">
        <v>0</v>
      </c>
      <c r="O48" s="8"/>
      <c r="P48" s="8">
        <v>40</v>
      </c>
      <c r="Q48" s="8">
        <v>25</v>
      </c>
      <c r="R48" s="8">
        <v>20</v>
      </c>
      <c r="S48" s="8">
        <v>0</v>
      </c>
    </row>
    <row r="49" spans="1:19" x14ac:dyDescent="0.3">
      <c r="A49" s="8">
        <v>45</v>
      </c>
      <c r="B49" s="8">
        <v>40</v>
      </c>
      <c r="C49" s="8">
        <v>15</v>
      </c>
      <c r="D49" s="8">
        <v>0</v>
      </c>
      <c r="F49" s="8">
        <v>40</v>
      </c>
      <c r="G49" s="8">
        <v>30</v>
      </c>
      <c r="H49" s="8">
        <v>15</v>
      </c>
      <c r="I49" s="8">
        <v>0</v>
      </c>
      <c r="K49" s="8">
        <v>30</v>
      </c>
      <c r="L49" s="8">
        <v>30</v>
      </c>
      <c r="M49" s="8">
        <v>15</v>
      </c>
      <c r="N49" s="8">
        <v>0</v>
      </c>
      <c r="O49" s="8"/>
      <c r="P49" s="8">
        <v>35</v>
      </c>
      <c r="Q49" s="8">
        <v>45</v>
      </c>
      <c r="R49" s="8">
        <v>15</v>
      </c>
      <c r="S49" s="8">
        <v>0</v>
      </c>
    </row>
    <row r="50" spans="1:19" x14ac:dyDescent="0.3">
      <c r="A50" s="8">
        <v>35</v>
      </c>
      <c r="B50" s="8">
        <v>45</v>
      </c>
      <c r="C50" s="8">
        <v>20</v>
      </c>
      <c r="D50" s="8">
        <v>0</v>
      </c>
      <c r="F50" s="8">
        <v>30</v>
      </c>
      <c r="G50" s="8">
        <v>40</v>
      </c>
      <c r="H50" s="8">
        <v>20</v>
      </c>
      <c r="I50" s="8">
        <v>0</v>
      </c>
      <c r="K50" s="8">
        <v>25</v>
      </c>
      <c r="L50" s="8">
        <v>35</v>
      </c>
      <c r="M50" s="8">
        <v>20</v>
      </c>
      <c r="N50" s="8">
        <v>0</v>
      </c>
      <c r="O50" s="8"/>
      <c r="P50" s="8">
        <v>40</v>
      </c>
      <c r="Q50" s="8">
        <v>35</v>
      </c>
      <c r="R50" s="8">
        <v>15</v>
      </c>
      <c r="S50" s="8">
        <v>0</v>
      </c>
    </row>
    <row r="51" spans="1:19" x14ac:dyDescent="0.3">
      <c r="A51" s="8">
        <v>40</v>
      </c>
      <c r="B51" s="8">
        <v>30</v>
      </c>
      <c r="C51" s="8">
        <v>20</v>
      </c>
      <c r="D51" s="8">
        <v>0</v>
      </c>
      <c r="F51" s="8">
        <v>30</v>
      </c>
      <c r="G51" s="8">
        <v>35</v>
      </c>
      <c r="H51" s="8">
        <v>20</v>
      </c>
      <c r="I51" s="8">
        <v>0</v>
      </c>
      <c r="K51" s="8">
        <v>30</v>
      </c>
      <c r="L51" s="8">
        <v>35</v>
      </c>
      <c r="M51" s="8">
        <v>15</v>
      </c>
      <c r="N51" s="8">
        <v>0</v>
      </c>
      <c r="O51" s="8"/>
      <c r="P51" s="8">
        <v>35</v>
      </c>
      <c r="Q51" s="8">
        <v>30</v>
      </c>
      <c r="R51" s="8">
        <v>20</v>
      </c>
      <c r="S51" s="8">
        <v>0</v>
      </c>
    </row>
    <row r="52" spans="1:19" x14ac:dyDescent="0.3">
      <c r="A52" s="8">
        <v>40</v>
      </c>
      <c r="B52" s="8">
        <v>45</v>
      </c>
      <c r="C52" s="8">
        <v>15</v>
      </c>
      <c r="D52" s="8">
        <v>0</v>
      </c>
      <c r="F52" s="8">
        <v>35</v>
      </c>
      <c r="G52" s="8">
        <v>40</v>
      </c>
      <c r="H52" s="8">
        <v>15</v>
      </c>
      <c r="I52" s="8">
        <v>0</v>
      </c>
      <c r="K52" s="8">
        <v>25</v>
      </c>
      <c r="L52" s="8">
        <v>30</v>
      </c>
      <c r="M52" s="8">
        <v>20</v>
      </c>
      <c r="N52" s="8">
        <v>0</v>
      </c>
      <c r="O52" s="8"/>
      <c r="P52" s="8">
        <v>30</v>
      </c>
      <c r="Q52" s="8">
        <v>40</v>
      </c>
      <c r="R52" s="8">
        <v>20</v>
      </c>
      <c r="S52" s="8">
        <v>0</v>
      </c>
    </row>
    <row r="53" spans="1:19" x14ac:dyDescent="0.3">
      <c r="A53" s="8">
        <v>35</v>
      </c>
      <c r="B53" s="8">
        <v>35</v>
      </c>
      <c r="C53" s="8">
        <v>25</v>
      </c>
      <c r="D53" s="8">
        <v>1</v>
      </c>
      <c r="F53" s="8">
        <v>45</v>
      </c>
      <c r="G53" s="8">
        <v>25</v>
      </c>
      <c r="H53" s="8">
        <v>15</v>
      </c>
      <c r="I53" s="8">
        <v>0</v>
      </c>
      <c r="K53" s="8">
        <v>20</v>
      </c>
      <c r="L53" s="8">
        <v>30</v>
      </c>
      <c r="M53" s="8">
        <v>45</v>
      </c>
      <c r="N53" s="8">
        <v>0</v>
      </c>
      <c r="O53" s="8"/>
      <c r="P53" s="8">
        <v>45</v>
      </c>
      <c r="Q53" s="8">
        <v>25</v>
      </c>
      <c r="R53" s="8">
        <v>15</v>
      </c>
      <c r="S53" s="8">
        <v>0</v>
      </c>
    </row>
    <row r="54" spans="1:19" x14ac:dyDescent="0.3">
      <c r="A54" s="8">
        <v>30</v>
      </c>
      <c r="B54" s="8">
        <v>45</v>
      </c>
      <c r="C54" s="8">
        <v>25</v>
      </c>
      <c r="D54" s="8">
        <v>1</v>
      </c>
      <c r="F54" s="8">
        <v>35</v>
      </c>
      <c r="G54" s="8">
        <v>35</v>
      </c>
      <c r="H54" s="8">
        <v>15</v>
      </c>
      <c r="I54" s="8">
        <v>0</v>
      </c>
      <c r="K54" s="8">
        <v>45</v>
      </c>
      <c r="L54" s="8">
        <v>25</v>
      </c>
      <c r="M54" s="8">
        <v>10</v>
      </c>
      <c r="N54" s="8">
        <v>0</v>
      </c>
      <c r="O54" s="8"/>
      <c r="P54" s="8">
        <v>40</v>
      </c>
      <c r="Q54" s="8">
        <v>30</v>
      </c>
      <c r="R54" s="8">
        <v>15</v>
      </c>
      <c r="S54" s="8">
        <v>0</v>
      </c>
    </row>
    <row r="55" spans="1:19" x14ac:dyDescent="0.3">
      <c r="A55" s="8">
        <v>30</v>
      </c>
      <c r="B55" s="8">
        <v>40</v>
      </c>
      <c r="C55" s="8">
        <v>25</v>
      </c>
      <c r="D55" s="8">
        <v>0</v>
      </c>
      <c r="F55" s="8">
        <v>35</v>
      </c>
      <c r="G55" s="8">
        <v>25</v>
      </c>
      <c r="H55" s="8">
        <v>20</v>
      </c>
      <c r="I55" s="8">
        <v>0</v>
      </c>
      <c r="K55" s="8">
        <v>40</v>
      </c>
      <c r="L55" s="8">
        <v>35</v>
      </c>
      <c r="M55" s="8">
        <v>10</v>
      </c>
      <c r="N55" s="8">
        <v>0</v>
      </c>
      <c r="O55" s="8"/>
      <c r="P55" s="8">
        <v>35</v>
      </c>
      <c r="Q55" s="8">
        <v>40</v>
      </c>
      <c r="R55" s="8">
        <v>15</v>
      </c>
      <c r="S55" s="8">
        <v>0</v>
      </c>
    </row>
    <row r="56" spans="1:19" x14ac:dyDescent="0.3">
      <c r="A56" s="8">
        <v>40</v>
      </c>
      <c r="B56" s="8">
        <v>30</v>
      </c>
      <c r="C56" s="8">
        <v>20</v>
      </c>
      <c r="D56" s="8">
        <v>1</v>
      </c>
      <c r="F56" s="8">
        <v>30</v>
      </c>
      <c r="G56" s="8">
        <v>30</v>
      </c>
      <c r="H56" s="8">
        <v>20</v>
      </c>
      <c r="I56" s="8">
        <v>0</v>
      </c>
      <c r="K56" s="8">
        <v>30</v>
      </c>
      <c r="L56" s="8">
        <v>20</v>
      </c>
      <c r="M56" s="8">
        <v>20</v>
      </c>
      <c r="N56" s="8">
        <v>0</v>
      </c>
      <c r="O56" s="8"/>
      <c r="P56" s="8">
        <v>30</v>
      </c>
      <c r="Q56" s="8">
        <v>40</v>
      </c>
      <c r="R56" s="8">
        <v>20</v>
      </c>
      <c r="S56" s="8">
        <v>1</v>
      </c>
    </row>
    <row r="57" spans="1:19" x14ac:dyDescent="0.3">
      <c r="A57" s="8">
        <v>45</v>
      </c>
      <c r="B57" s="8">
        <v>35</v>
      </c>
      <c r="C57" s="8">
        <v>15</v>
      </c>
      <c r="D57" s="8">
        <v>1</v>
      </c>
      <c r="F57" s="8">
        <v>30</v>
      </c>
      <c r="G57" s="8">
        <v>45</v>
      </c>
      <c r="H57" s="8">
        <v>15</v>
      </c>
      <c r="I57" s="8">
        <v>0</v>
      </c>
      <c r="K57" s="8">
        <v>40</v>
      </c>
      <c r="L57" s="8">
        <v>30</v>
      </c>
      <c r="M57" s="8">
        <v>10</v>
      </c>
      <c r="N57" s="8">
        <v>0</v>
      </c>
      <c r="O57" s="8"/>
      <c r="P57" s="8">
        <v>35</v>
      </c>
      <c r="Q57" s="8">
        <v>40</v>
      </c>
      <c r="R57" s="8">
        <v>15</v>
      </c>
      <c r="S57" s="8">
        <v>1</v>
      </c>
    </row>
    <row r="58" spans="1:19" x14ac:dyDescent="0.3">
      <c r="A58" s="8">
        <v>40</v>
      </c>
      <c r="B58" s="8">
        <v>40</v>
      </c>
      <c r="C58" s="8">
        <v>15</v>
      </c>
      <c r="D58" s="8">
        <v>0</v>
      </c>
      <c r="F58" s="8">
        <v>30</v>
      </c>
      <c r="G58" s="8">
        <v>25</v>
      </c>
      <c r="H58" s="8">
        <v>25</v>
      </c>
      <c r="I58" s="8">
        <v>0</v>
      </c>
      <c r="K58" s="8">
        <v>30</v>
      </c>
      <c r="L58" s="8">
        <v>25</v>
      </c>
      <c r="M58" s="8">
        <v>15</v>
      </c>
      <c r="N58" s="8">
        <v>0</v>
      </c>
      <c r="O58" s="8"/>
      <c r="P58" s="8">
        <v>45</v>
      </c>
      <c r="Q58" s="8">
        <v>45</v>
      </c>
      <c r="R58" s="8">
        <v>10</v>
      </c>
      <c r="S58" s="8">
        <v>0</v>
      </c>
    </row>
    <row r="59" spans="1:19" x14ac:dyDescent="0.3">
      <c r="A59" s="8">
        <v>30</v>
      </c>
      <c r="B59" s="8">
        <v>40</v>
      </c>
      <c r="C59" s="8">
        <v>25</v>
      </c>
      <c r="D59" s="8">
        <v>1</v>
      </c>
      <c r="F59" s="8">
        <v>30</v>
      </c>
      <c r="G59" s="8">
        <v>40</v>
      </c>
      <c r="H59" s="8">
        <v>15</v>
      </c>
      <c r="I59" s="8">
        <v>0</v>
      </c>
      <c r="K59" s="8">
        <v>35</v>
      </c>
      <c r="L59" s="8">
        <v>30</v>
      </c>
      <c r="M59" s="8">
        <v>10</v>
      </c>
      <c r="N59" s="8">
        <v>0</v>
      </c>
      <c r="O59" s="8"/>
      <c r="P59" s="8">
        <v>25</v>
      </c>
      <c r="Q59" s="8">
        <v>45</v>
      </c>
      <c r="R59" s="8">
        <v>20</v>
      </c>
      <c r="S59" s="8">
        <v>0</v>
      </c>
    </row>
    <row r="60" spans="1:19" x14ac:dyDescent="0.3">
      <c r="A60" s="8">
        <v>35</v>
      </c>
      <c r="B60" s="8">
        <v>35</v>
      </c>
      <c r="C60" s="8">
        <v>20</v>
      </c>
      <c r="D60" s="8">
        <v>1</v>
      </c>
      <c r="F60" s="8">
        <v>25</v>
      </c>
      <c r="G60" s="8">
        <v>35</v>
      </c>
      <c r="H60" s="8">
        <v>25</v>
      </c>
      <c r="I60" s="8">
        <v>0</v>
      </c>
      <c r="K60" s="8">
        <v>30</v>
      </c>
      <c r="L60" s="8">
        <v>25</v>
      </c>
      <c r="M60" s="8">
        <v>15</v>
      </c>
      <c r="N60" s="8">
        <v>1</v>
      </c>
      <c r="O60" s="8"/>
      <c r="P60" s="8">
        <v>35</v>
      </c>
      <c r="Q60" s="8">
        <v>35</v>
      </c>
      <c r="R60" s="8">
        <v>15</v>
      </c>
      <c r="S60" s="8">
        <v>0</v>
      </c>
    </row>
    <row r="61" spans="1:19" x14ac:dyDescent="0.3">
      <c r="A61" s="8">
        <v>45</v>
      </c>
      <c r="B61" s="8">
        <v>30</v>
      </c>
      <c r="C61" s="8">
        <v>15</v>
      </c>
      <c r="D61" s="8">
        <v>1</v>
      </c>
      <c r="F61" s="8">
        <v>30</v>
      </c>
      <c r="G61" s="8">
        <v>25</v>
      </c>
      <c r="H61" s="8">
        <v>20</v>
      </c>
      <c r="I61" s="8">
        <v>0</v>
      </c>
      <c r="K61" s="8">
        <v>25</v>
      </c>
      <c r="L61" s="8">
        <v>35</v>
      </c>
      <c r="M61" s="8">
        <v>15</v>
      </c>
      <c r="N61" s="8">
        <v>0</v>
      </c>
      <c r="O61" s="8"/>
      <c r="P61" s="8">
        <v>35</v>
      </c>
      <c r="Q61" s="8">
        <v>25</v>
      </c>
      <c r="R61" s="8">
        <v>20</v>
      </c>
      <c r="S61" s="8">
        <v>0</v>
      </c>
    </row>
    <row r="62" spans="1:19" x14ac:dyDescent="0.3">
      <c r="A62" s="8">
        <v>40</v>
      </c>
      <c r="B62" s="8">
        <v>40</v>
      </c>
      <c r="C62" s="8">
        <v>15</v>
      </c>
      <c r="D62" s="8">
        <v>1</v>
      </c>
      <c r="F62" s="8">
        <v>35</v>
      </c>
      <c r="G62" s="8">
        <v>25</v>
      </c>
      <c r="H62" s="8">
        <v>15</v>
      </c>
      <c r="I62" s="8">
        <v>0</v>
      </c>
      <c r="K62" s="8">
        <v>30</v>
      </c>
      <c r="L62" s="8">
        <v>35</v>
      </c>
      <c r="M62" s="8">
        <v>10</v>
      </c>
      <c r="N62" s="8">
        <v>0</v>
      </c>
      <c r="O62" s="8"/>
      <c r="P62" s="8">
        <v>40</v>
      </c>
      <c r="Q62" s="8">
        <v>20</v>
      </c>
      <c r="R62" s="8">
        <v>20</v>
      </c>
      <c r="S62" s="8">
        <v>0</v>
      </c>
    </row>
    <row r="63" spans="1:19" x14ac:dyDescent="0.3">
      <c r="A63" s="8">
        <v>30</v>
      </c>
      <c r="B63" s="8">
        <v>35</v>
      </c>
      <c r="C63" s="8">
        <v>25</v>
      </c>
      <c r="D63" s="8">
        <v>1</v>
      </c>
      <c r="F63" s="8">
        <v>30</v>
      </c>
      <c r="G63" s="8">
        <v>30</v>
      </c>
      <c r="H63" s="8">
        <v>15</v>
      </c>
      <c r="I63" s="8">
        <v>0</v>
      </c>
      <c r="K63" s="8">
        <v>30</v>
      </c>
      <c r="L63" s="8">
        <v>40</v>
      </c>
      <c r="M63" s="8">
        <v>10</v>
      </c>
      <c r="N63" s="8">
        <v>0</v>
      </c>
      <c r="O63" s="8"/>
      <c r="P63" s="8">
        <v>35</v>
      </c>
      <c r="Q63" s="8">
        <v>30</v>
      </c>
      <c r="R63" s="8">
        <v>15</v>
      </c>
      <c r="S63" s="8">
        <v>0</v>
      </c>
    </row>
    <row r="64" spans="1:19" x14ac:dyDescent="0.3">
      <c r="A64" s="8">
        <v>40</v>
      </c>
      <c r="B64" s="8">
        <v>35</v>
      </c>
      <c r="C64" s="8">
        <v>15</v>
      </c>
      <c r="D64" s="8">
        <v>0</v>
      </c>
      <c r="F64" s="8">
        <v>25</v>
      </c>
      <c r="G64" s="8">
        <v>40</v>
      </c>
      <c r="H64" s="8">
        <v>15</v>
      </c>
      <c r="I64" s="8">
        <v>0</v>
      </c>
      <c r="K64" s="8">
        <v>40</v>
      </c>
      <c r="L64" s="8">
        <v>35</v>
      </c>
      <c r="M64" s="8">
        <v>30</v>
      </c>
      <c r="N64" s="8">
        <v>2</v>
      </c>
      <c r="O64" s="8"/>
      <c r="P64" s="8">
        <v>30</v>
      </c>
      <c r="Q64" s="8">
        <v>35</v>
      </c>
      <c r="R64" s="8">
        <v>20</v>
      </c>
      <c r="S64" s="8">
        <v>1</v>
      </c>
    </row>
    <row r="65" spans="1:19" x14ac:dyDescent="0.3">
      <c r="A65" s="8">
        <v>30</v>
      </c>
      <c r="B65" s="8">
        <v>45</v>
      </c>
      <c r="C65" s="8">
        <v>20</v>
      </c>
      <c r="D65" s="8">
        <v>0</v>
      </c>
      <c r="F65" s="8">
        <v>30</v>
      </c>
      <c r="G65" s="8">
        <v>15</v>
      </c>
      <c r="H65" s="8">
        <v>25</v>
      </c>
      <c r="I65" s="8">
        <v>0</v>
      </c>
      <c r="K65" s="8">
        <v>20</v>
      </c>
      <c r="L65" s="8">
        <v>35</v>
      </c>
      <c r="M65" s="8">
        <v>20</v>
      </c>
      <c r="N65" s="8">
        <v>0</v>
      </c>
      <c r="O65" s="8"/>
      <c r="P65" s="8">
        <v>35</v>
      </c>
      <c r="Q65" s="8">
        <v>45</v>
      </c>
      <c r="R65" s="8">
        <v>10</v>
      </c>
      <c r="S65" s="8">
        <v>1</v>
      </c>
    </row>
    <row r="66" spans="1:19" x14ac:dyDescent="0.3">
      <c r="A66" s="8">
        <v>35</v>
      </c>
      <c r="B66" s="8">
        <v>30</v>
      </c>
      <c r="C66" s="8">
        <v>20</v>
      </c>
      <c r="D66" s="8">
        <v>1</v>
      </c>
      <c r="F66" s="8">
        <v>20</v>
      </c>
      <c r="G66" s="8">
        <v>35</v>
      </c>
      <c r="H66" s="8">
        <v>25</v>
      </c>
      <c r="I66" s="8">
        <v>0</v>
      </c>
      <c r="K66" s="8">
        <v>30</v>
      </c>
      <c r="L66" s="8">
        <v>20</v>
      </c>
      <c r="M66" s="8">
        <v>15</v>
      </c>
      <c r="N66" s="8">
        <v>0</v>
      </c>
      <c r="O66" s="8"/>
      <c r="P66" s="8">
        <v>40</v>
      </c>
      <c r="Q66" s="8">
        <v>45</v>
      </c>
      <c r="R66" s="8">
        <v>10</v>
      </c>
      <c r="S66" s="8">
        <v>0</v>
      </c>
    </row>
    <row r="67" spans="1:19" x14ac:dyDescent="0.3">
      <c r="A67" s="8">
        <v>30</v>
      </c>
      <c r="B67" s="8">
        <v>45</v>
      </c>
      <c r="C67" s="8">
        <v>20</v>
      </c>
      <c r="D67" s="8">
        <v>1</v>
      </c>
      <c r="F67" s="8">
        <v>25</v>
      </c>
      <c r="G67" s="8">
        <v>35</v>
      </c>
      <c r="H67" s="8">
        <v>15</v>
      </c>
      <c r="I67" s="8">
        <v>0</v>
      </c>
      <c r="K67" s="8">
        <v>35</v>
      </c>
      <c r="L67" s="8">
        <v>45</v>
      </c>
      <c r="M67" s="8">
        <v>25</v>
      </c>
      <c r="N67" s="8">
        <v>2</v>
      </c>
      <c r="O67" s="8"/>
      <c r="P67" s="8">
        <v>40</v>
      </c>
      <c r="Q67" s="8">
        <v>40</v>
      </c>
      <c r="R67" s="8">
        <v>10</v>
      </c>
      <c r="S67" s="8">
        <v>0</v>
      </c>
    </row>
    <row r="68" spans="1:19" x14ac:dyDescent="0.3">
      <c r="A68" s="8">
        <v>35</v>
      </c>
      <c r="B68" s="8">
        <v>45</v>
      </c>
      <c r="C68" s="8">
        <v>15</v>
      </c>
      <c r="D68" s="8">
        <v>0</v>
      </c>
      <c r="F68" s="8">
        <v>30</v>
      </c>
      <c r="G68" s="8">
        <v>25</v>
      </c>
      <c r="H68" s="8">
        <v>15</v>
      </c>
      <c r="I68" s="8">
        <v>0</v>
      </c>
      <c r="K68" s="8">
        <v>45</v>
      </c>
      <c r="L68" s="8">
        <v>35</v>
      </c>
      <c r="M68" s="8">
        <v>25</v>
      </c>
      <c r="N68" s="8">
        <v>2</v>
      </c>
      <c r="O68" s="8"/>
      <c r="P68" s="8">
        <v>45</v>
      </c>
      <c r="Q68" s="8">
        <v>40</v>
      </c>
      <c r="R68" s="8">
        <v>10</v>
      </c>
      <c r="S68" s="8">
        <v>0</v>
      </c>
    </row>
    <row r="69" spans="1:19" x14ac:dyDescent="0.3">
      <c r="A69" s="8">
        <v>35</v>
      </c>
      <c r="B69" s="8">
        <v>45</v>
      </c>
      <c r="C69" s="8">
        <v>15</v>
      </c>
      <c r="D69" s="8">
        <v>1</v>
      </c>
      <c r="F69" s="8">
        <v>35</v>
      </c>
      <c r="G69" s="8">
        <v>30</v>
      </c>
      <c r="H69" s="8">
        <v>10</v>
      </c>
      <c r="I69" s="8">
        <v>0</v>
      </c>
      <c r="K69" s="8">
        <v>20</v>
      </c>
      <c r="L69" s="8">
        <v>45</v>
      </c>
      <c r="M69" s="8">
        <v>15</v>
      </c>
      <c r="N69" s="8">
        <v>0</v>
      </c>
      <c r="O69" s="8"/>
      <c r="P69" s="8">
        <v>30</v>
      </c>
      <c r="Q69" s="8">
        <v>25</v>
      </c>
      <c r="R69" s="8">
        <v>20</v>
      </c>
      <c r="S69" s="8">
        <v>1</v>
      </c>
    </row>
    <row r="70" spans="1:19" x14ac:dyDescent="0.3">
      <c r="A70" s="8">
        <v>40</v>
      </c>
      <c r="B70" s="8">
        <v>30</v>
      </c>
      <c r="C70" s="8">
        <v>15</v>
      </c>
      <c r="D70" s="8">
        <v>1</v>
      </c>
      <c r="F70" s="8">
        <v>25</v>
      </c>
      <c r="G70" s="8">
        <v>30</v>
      </c>
      <c r="H70" s="8">
        <v>15</v>
      </c>
      <c r="I70" s="8">
        <v>0</v>
      </c>
      <c r="K70" s="8">
        <v>40</v>
      </c>
      <c r="L70" s="8">
        <v>35</v>
      </c>
      <c r="M70" s="8">
        <v>25</v>
      </c>
      <c r="N70" s="8">
        <v>2</v>
      </c>
      <c r="O70" s="8"/>
      <c r="P70" s="8">
        <v>40</v>
      </c>
      <c r="Q70" s="8">
        <v>45</v>
      </c>
      <c r="R70" s="8">
        <v>30</v>
      </c>
      <c r="S70" s="8">
        <v>2</v>
      </c>
    </row>
    <row r="71" spans="1:19" x14ac:dyDescent="0.3">
      <c r="A71" s="8">
        <v>30</v>
      </c>
      <c r="B71" s="8">
        <v>40</v>
      </c>
      <c r="C71" s="8">
        <v>20</v>
      </c>
      <c r="D71" s="8">
        <v>0</v>
      </c>
      <c r="F71" s="8">
        <v>30</v>
      </c>
      <c r="G71" s="8">
        <v>40</v>
      </c>
      <c r="H71" s="8">
        <v>10</v>
      </c>
      <c r="I71" s="8">
        <v>0</v>
      </c>
      <c r="K71" s="8">
        <v>30</v>
      </c>
      <c r="L71" s="8">
        <v>30</v>
      </c>
      <c r="M71" s="8">
        <v>10</v>
      </c>
      <c r="N71" s="8">
        <v>0</v>
      </c>
      <c r="O71" s="8"/>
      <c r="P71" s="8">
        <v>25</v>
      </c>
      <c r="Q71" s="8">
        <v>40</v>
      </c>
      <c r="R71" s="8">
        <v>20</v>
      </c>
      <c r="S71" s="8">
        <v>0</v>
      </c>
    </row>
    <row r="72" spans="1:19" x14ac:dyDescent="0.3">
      <c r="A72" s="8">
        <v>30</v>
      </c>
      <c r="B72" s="8">
        <v>35</v>
      </c>
      <c r="C72" s="8">
        <v>20</v>
      </c>
      <c r="D72" s="8">
        <v>1</v>
      </c>
      <c r="F72" s="8">
        <v>30</v>
      </c>
      <c r="G72" s="8">
        <v>45</v>
      </c>
      <c r="H72" s="8">
        <v>10</v>
      </c>
      <c r="I72" s="8">
        <v>0</v>
      </c>
      <c r="K72" s="8">
        <v>45</v>
      </c>
      <c r="L72" s="8">
        <v>30</v>
      </c>
      <c r="M72" s="8">
        <v>20</v>
      </c>
      <c r="N72" s="8">
        <v>2</v>
      </c>
      <c r="O72" s="8"/>
      <c r="P72" s="8">
        <v>25</v>
      </c>
      <c r="Q72" s="8">
        <v>45</v>
      </c>
      <c r="R72" s="8">
        <v>15</v>
      </c>
      <c r="S72" s="8">
        <v>1</v>
      </c>
    </row>
    <row r="73" spans="1:19" x14ac:dyDescent="0.3">
      <c r="A73" s="8">
        <v>35</v>
      </c>
      <c r="B73" s="8">
        <v>40</v>
      </c>
      <c r="C73" s="8">
        <v>15</v>
      </c>
      <c r="D73" s="8">
        <v>0</v>
      </c>
      <c r="F73" s="8">
        <v>35</v>
      </c>
      <c r="G73" s="8">
        <v>25</v>
      </c>
      <c r="H73" s="8">
        <v>10</v>
      </c>
      <c r="I73" s="8">
        <v>0</v>
      </c>
      <c r="K73" s="8">
        <v>40</v>
      </c>
      <c r="L73" s="8">
        <v>45</v>
      </c>
      <c r="M73" s="8">
        <v>20</v>
      </c>
      <c r="N73" s="8">
        <v>2</v>
      </c>
      <c r="O73" s="8"/>
      <c r="P73" s="8">
        <v>40</v>
      </c>
      <c r="Q73" s="8">
        <v>30</v>
      </c>
      <c r="R73" s="8">
        <v>10</v>
      </c>
      <c r="S73" s="8">
        <v>1</v>
      </c>
    </row>
    <row r="74" spans="1:19" x14ac:dyDescent="0.3">
      <c r="A74" s="8">
        <v>40</v>
      </c>
      <c r="B74" s="8">
        <v>30</v>
      </c>
      <c r="C74" s="8">
        <v>15</v>
      </c>
      <c r="D74" s="8">
        <v>0</v>
      </c>
      <c r="F74" s="8">
        <v>25</v>
      </c>
      <c r="G74" s="8">
        <v>25</v>
      </c>
      <c r="H74" s="8">
        <v>15</v>
      </c>
      <c r="I74" s="8">
        <v>0</v>
      </c>
      <c r="K74" s="8">
        <v>20</v>
      </c>
      <c r="L74" s="8">
        <v>40</v>
      </c>
      <c r="M74" s="8">
        <v>15</v>
      </c>
      <c r="N74" s="8">
        <v>0</v>
      </c>
      <c r="O74" s="8"/>
      <c r="P74" s="8">
        <v>30</v>
      </c>
      <c r="Q74" s="8">
        <v>35</v>
      </c>
      <c r="R74" s="8">
        <v>15</v>
      </c>
      <c r="S74" s="8">
        <v>0</v>
      </c>
    </row>
    <row r="75" spans="1:19" x14ac:dyDescent="0.3">
      <c r="A75" s="8">
        <v>35</v>
      </c>
      <c r="B75" s="8">
        <v>35</v>
      </c>
      <c r="C75" s="8">
        <v>15</v>
      </c>
      <c r="D75" s="8">
        <v>1</v>
      </c>
      <c r="F75" s="8">
        <v>20</v>
      </c>
      <c r="G75" s="8">
        <v>30</v>
      </c>
      <c r="H75" s="8">
        <v>20</v>
      </c>
      <c r="I75" s="8">
        <v>0</v>
      </c>
      <c r="K75" s="8">
        <v>25</v>
      </c>
      <c r="L75" s="8">
        <v>25</v>
      </c>
      <c r="M75" s="8">
        <v>15</v>
      </c>
      <c r="N75" s="8">
        <v>0</v>
      </c>
      <c r="O75" s="8"/>
      <c r="P75" s="8">
        <v>35</v>
      </c>
      <c r="Q75" s="8">
        <v>35</v>
      </c>
      <c r="R75" s="8">
        <v>10</v>
      </c>
      <c r="S75" s="8">
        <v>1</v>
      </c>
    </row>
    <row r="76" spans="1:19" x14ac:dyDescent="0.3">
      <c r="A76" s="8">
        <v>40</v>
      </c>
      <c r="B76" s="8">
        <v>25</v>
      </c>
      <c r="C76" s="8">
        <v>15</v>
      </c>
      <c r="D76" s="8">
        <v>1</v>
      </c>
      <c r="F76" s="8">
        <v>45</v>
      </c>
      <c r="G76" s="8">
        <v>45</v>
      </c>
      <c r="H76" s="8">
        <v>20</v>
      </c>
      <c r="I76" s="8">
        <v>2</v>
      </c>
      <c r="K76" s="8">
        <v>35</v>
      </c>
      <c r="L76" s="8">
        <v>20</v>
      </c>
      <c r="M76" s="8">
        <v>10</v>
      </c>
      <c r="N76" s="8">
        <v>0</v>
      </c>
      <c r="O76" s="8"/>
      <c r="P76" s="8">
        <v>30</v>
      </c>
      <c r="Q76" s="8">
        <v>30</v>
      </c>
      <c r="R76" s="8">
        <v>15</v>
      </c>
      <c r="S76" s="8">
        <v>0</v>
      </c>
    </row>
    <row r="77" spans="1:19" x14ac:dyDescent="0.3">
      <c r="A77" s="8">
        <v>30</v>
      </c>
      <c r="B77" s="8">
        <v>35</v>
      </c>
      <c r="C77" s="8">
        <v>20</v>
      </c>
      <c r="D77" s="8">
        <v>0</v>
      </c>
      <c r="F77" s="8">
        <v>25</v>
      </c>
      <c r="G77" s="8">
        <v>45</v>
      </c>
      <c r="H77" s="8">
        <v>10</v>
      </c>
      <c r="I77" s="8">
        <v>0</v>
      </c>
      <c r="K77" s="8">
        <v>35</v>
      </c>
      <c r="L77" s="8">
        <v>45</v>
      </c>
      <c r="M77" s="8">
        <v>20</v>
      </c>
      <c r="N77" s="8">
        <v>2</v>
      </c>
      <c r="O77" s="8"/>
      <c r="P77" s="8">
        <v>45</v>
      </c>
      <c r="Q77" s="8">
        <v>40</v>
      </c>
      <c r="R77" s="8">
        <v>25</v>
      </c>
      <c r="S77" s="8">
        <v>2</v>
      </c>
    </row>
    <row r="78" spans="1:19" x14ac:dyDescent="0.3">
      <c r="A78" s="8">
        <v>45</v>
      </c>
      <c r="B78" s="8">
        <v>45</v>
      </c>
      <c r="C78" s="8">
        <v>10</v>
      </c>
      <c r="D78" s="8">
        <v>0</v>
      </c>
      <c r="F78" s="8">
        <v>20</v>
      </c>
      <c r="G78" s="8">
        <v>35</v>
      </c>
      <c r="H78" s="8">
        <v>15</v>
      </c>
      <c r="I78" s="8">
        <v>0</v>
      </c>
      <c r="K78" s="8">
        <v>25</v>
      </c>
      <c r="L78" s="8">
        <v>40</v>
      </c>
      <c r="M78" s="8">
        <v>10</v>
      </c>
      <c r="N78" s="8">
        <v>0</v>
      </c>
      <c r="O78" s="8"/>
      <c r="P78" s="8">
        <v>35</v>
      </c>
      <c r="Q78" s="8">
        <v>30</v>
      </c>
      <c r="R78" s="8">
        <v>10</v>
      </c>
      <c r="S78" s="8">
        <v>1</v>
      </c>
    </row>
    <row r="79" spans="1:19" x14ac:dyDescent="0.3">
      <c r="A79" s="8">
        <v>35</v>
      </c>
      <c r="B79" s="8">
        <v>35</v>
      </c>
      <c r="C79" s="8">
        <v>15</v>
      </c>
      <c r="D79" s="8">
        <v>0</v>
      </c>
      <c r="F79" s="8">
        <v>30</v>
      </c>
      <c r="G79" s="8">
        <v>35</v>
      </c>
      <c r="H79" s="8">
        <v>10</v>
      </c>
      <c r="I79" s="8">
        <v>0</v>
      </c>
      <c r="K79" s="8">
        <v>35</v>
      </c>
      <c r="L79" s="8">
        <v>40</v>
      </c>
      <c r="M79" s="8">
        <v>20</v>
      </c>
      <c r="N79" s="8">
        <v>2</v>
      </c>
      <c r="O79" s="8"/>
      <c r="P79" s="8">
        <v>40</v>
      </c>
      <c r="Q79" s="8">
        <v>35</v>
      </c>
      <c r="R79" s="8">
        <v>10</v>
      </c>
      <c r="S79" s="8">
        <v>0</v>
      </c>
    </row>
    <row r="80" spans="1:19" x14ac:dyDescent="0.3">
      <c r="A80" s="8">
        <v>35</v>
      </c>
      <c r="B80" s="8">
        <v>30</v>
      </c>
      <c r="C80" s="8">
        <v>15</v>
      </c>
      <c r="D80" s="8">
        <v>1</v>
      </c>
      <c r="F80" s="8">
        <v>45</v>
      </c>
      <c r="G80" s="8">
        <v>15</v>
      </c>
      <c r="H80" s="8">
        <v>10</v>
      </c>
      <c r="I80" s="8">
        <v>0</v>
      </c>
      <c r="K80" s="8">
        <v>35</v>
      </c>
      <c r="L80" s="8">
        <v>40</v>
      </c>
      <c r="M80" s="8">
        <v>25</v>
      </c>
      <c r="N80" s="8">
        <v>2</v>
      </c>
      <c r="O80" s="8"/>
      <c r="P80" s="8">
        <v>25</v>
      </c>
      <c r="Q80" s="8">
        <v>25</v>
      </c>
      <c r="R80" s="8">
        <v>20</v>
      </c>
      <c r="S80" s="8">
        <v>1</v>
      </c>
    </row>
    <row r="81" spans="1:19" x14ac:dyDescent="0.3">
      <c r="A81" s="8">
        <v>30</v>
      </c>
      <c r="B81" s="8">
        <v>45</v>
      </c>
      <c r="C81" s="8">
        <v>15</v>
      </c>
      <c r="D81" s="8">
        <v>1</v>
      </c>
      <c r="F81" s="8">
        <v>45</v>
      </c>
      <c r="G81" s="8">
        <v>40</v>
      </c>
      <c r="H81" s="8">
        <v>20</v>
      </c>
      <c r="I81" s="8">
        <v>2</v>
      </c>
      <c r="K81" s="8">
        <v>40</v>
      </c>
      <c r="L81" s="8">
        <v>40</v>
      </c>
      <c r="M81" s="8">
        <v>20</v>
      </c>
      <c r="N81" s="8">
        <v>2</v>
      </c>
      <c r="O81" s="8"/>
      <c r="P81" s="8">
        <v>30</v>
      </c>
      <c r="Q81" s="8">
        <v>25</v>
      </c>
      <c r="R81" s="8">
        <v>15</v>
      </c>
      <c r="S81" s="8">
        <v>1</v>
      </c>
    </row>
    <row r="82" spans="1:19" x14ac:dyDescent="0.3">
      <c r="A82" s="8">
        <v>25</v>
      </c>
      <c r="B82" s="8">
        <v>45</v>
      </c>
      <c r="C82" s="8">
        <v>20</v>
      </c>
      <c r="D82" s="8">
        <v>1</v>
      </c>
      <c r="F82" s="8">
        <v>20</v>
      </c>
      <c r="G82" s="8">
        <v>30</v>
      </c>
      <c r="H82" s="8">
        <v>15</v>
      </c>
      <c r="I82" s="8">
        <v>0</v>
      </c>
      <c r="K82" s="8">
        <v>20</v>
      </c>
      <c r="L82" s="8">
        <v>35</v>
      </c>
      <c r="M82" s="8">
        <v>15</v>
      </c>
      <c r="N82" s="8">
        <v>0</v>
      </c>
      <c r="O82" s="8"/>
      <c r="P82" s="8">
        <v>30</v>
      </c>
      <c r="Q82" s="8">
        <v>45</v>
      </c>
      <c r="R82" s="8">
        <v>10</v>
      </c>
      <c r="S82" s="8">
        <v>0</v>
      </c>
    </row>
    <row r="83" spans="1:19" x14ac:dyDescent="0.3">
      <c r="A83" s="8">
        <v>45</v>
      </c>
      <c r="B83" s="8">
        <v>40</v>
      </c>
      <c r="C83" s="8">
        <v>30</v>
      </c>
      <c r="D83" s="8">
        <v>2</v>
      </c>
      <c r="F83" s="8">
        <v>25</v>
      </c>
      <c r="G83" s="8">
        <v>35</v>
      </c>
      <c r="H83" s="8">
        <v>10</v>
      </c>
      <c r="I83" s="8">
        <v>0</v>
      </c>
      <c r="K83" s="8">
        <v>30</v>
      </c>
      <c r="L83" s="8">
        <v>25</v>
      </c>
      <c r="M83" s="8">
        <v>10</v>
      </c>
      <c r="N83" s="8">
        <v>0</v>
      </c>
      <c r="O83" s="8"/>
      <c r="P83" s="8">
        <v>35</v>
      </c>
      <c r="Q83" s="8">
        <v>30</v>
      </c>
      <c r="R83" s="8">
        <v>10</v>
      </c>
      <c r="S83" s="8">
        <v>0</v>
      </c>
    </row>
    <row r="84" spans="1:19" x14ac:dyDescent="0.3">
      <c r="A84" s="8">
        <v>30</v>
      </c>
      <c r="B84" s="8">
        <v>40</v>
      </c>
      <c r="C84" s="8">
        <v>15</v>
      </c>
      <c r="D84" s="8">
        <v>1</v>
      </c>
      <c r="F84" s="8">
        <v>40</v>
      </c>
      <c r="G84" s="8">
        <v>30</v>
      </c>
      <c r="H84" s="8">
        <v>25</v>
      </c>
      <c r="I84" s="8">
        <v>2</v>
      </c>
      <c r="K84" s="8">
        <v>25</v>
      </c>
      <c r="L84" s="8">
        <v>35</v>
      </c>
      <c r="M84" s="8">
        <v>10</v>
      </c>
      <c r="N84" s="8">
        <v>0</v>
      </c>
      <c r="O84" s="8"/>
      <c r="P84" s="8">
        <v>35</v>
      </c>
      <c r="Q84" s="8">
        <v>45</v>
      </c>
      <c r="R84" s="8">
        <v>30</v>
      </c>
      <c r="S84" s="8">
        <v>2</v>
      </c>
    </row>
    <row r="85" spans="1:19" x14ac:dyDescent="0.3">
      <c r="A85" s="8">
        <v>40</v>
      </c>
      <c r="B85" s="8">
        <v>25</v>
      </c>
      <c r="C85" s="8">
        <v>15</v>
      </c>
      <c r="D85" s="8">
        <v>0</v>
      </c>
      <c r="F85" s="8">
        <v>40</v>
      </c>
      <c r="G85" s="8">
        <v>45</v>
      </c>
      <c r="H85" s="8">
        <v>20</v>
      </c>
      <c r="I85" s="8">
        <v>2</v>
      </c>
      <c r="K85" s="8">
        <v>35</v>
      </c>
      <c r="L85" s="8">
        <v>35</v>
      </c>
      <c r="M85" s="8">
        <v>20</v>
      </c>
      <c r="N85" s="8">
        <v>2</v>
      </c>
      <c r="O85" s="8"/>
      <c r="P85" s="8">
        <v>40</v>
      </c>
      <c r="Q85" s="8">
        <v>45</v>
      </c>
      <c r="R85" s="8">
        <v>25</v>
      </c>
      <c r="S85" s="8">
        <v>2</v>
      </c>
    </row>
    <row r="86" spans="1:19" x14ac:dyDescent="0.3">
      <c r="A86" s="8">
        <v>30</v>
      </c>
      <c r="B86" s="8">
        <v>30</v>
      </c>
      <c r="C86" s="8">
        <v>20</v>
      </c>
      <c r="D86" s="8">
        <v>0</v>
      </c>
      <c r="F86" s="8">
        <v>35</v>
      </c>
      <c r="G86" s="8">
        <v>40</v>
      </c>
      <c r="H86" s="8">
        <v>25</v>
      </c>
      <c r="I86" s="8">
        <v>2</v>
      </c>
      <c r="K86" s="8">
        <v>25</v>
      </c>
      <c r="L86" s="8">
        <v>30</v>
      </c>
      <c r="M86" s="8">
        <v>10</v>
      </c>
      <c r="N86" s="8">
        <v>0</v>
      </c>
      <c r="O86" s="8"/>
      <c r="P86" s="8">
        <v>45</v>
      </c>
      <c r="Q86" s="8">
        <v>45</v>
      </c>
      <c r="R86" s="8">
        <v>20</v>
      </c>
      <c r="S86" s="8">
        <v>2</v>
      </c>
    </row>
    <row r="87" spans="1:19" x14ac:dyDescent="0.3">
      <c r="A87" s="8">
        <v>45</v>
      </c>
      <c r="B87" s="8">
        <v>40</v>
      </c>
      <c r="C87" s="8">
        <v>10</v>
      </c>
      <c r="D87" s="8">
        <v>0</v>
      </c>
      <c r="F87" s="8">
        <v>40</v>
      </c>
      <c r="G87" s="8">
        <v>35</v>
      </c>
      <c r="H87" s="8">
        <v>20</v>
      </c>
      <c r="I87" s="8">
        <v>2</v>
      </c>
      <c r="K87" s="8">
        <v>45</v>
      </c>
      <c r="L87" s="8">
        <v>45</v>
      </c>
      <c r="M87" s="8">
        <v>25</v>
      </c>
      <c r="N87" s="8">
        <v>3</v>
      </c>
      <c r="O87" s="8"/>
      <c r="P87" s="8">
        <v>30</v>
      </c>
      <c r="Q87" s="8">
        <v>25</v>
      </c>
      <c r="R87" s="8">
        <v>15</v>
      </c>
      <c r="S87" s="8">
        <v>0</v>
      </c>
    </row>
    <row r="88" spans="1:19" x14ac:dyDescent="0.3">
      <c r="A88" s="8">
        <v>30</v>
      </c>
      <c r="B88" s="8">
        <v>45</v>
      </c>
      <c r="C88" s="8">
        <v>15</v>
      </c>
      <c r="D88" s="8">
        <v>0</v>
      </c>
      <c r="F88" s="8">
        <v>30</v>
      </c>
      <c r="G88" s="8">
        <v>35</v>
      </c>
      <c r="H88" s="8">
        <v>10</v>
      </c>
      <c r="I88" s="8">
        <v>1</v>
      </c>
      <c r="K88" s="8">
        <v>35</v>
      </c>
      <c r="L88" s="8">
        <v>30</v>
      </c>
      <c r="M88" s="8">
        <v>20</v>
      </c>
      <c r="N88" s="8">
        <v>2</v>
      </c>
      <c r="O88" s="8"/>
      <c r="P88" s="8">
        <v>30</v>
      </c>
      <c r="Q88" s="8">
        <v>40</v>
      </c>
      <c r="R88" s="8">
        <v>10</v>
      </c>
      <c r="S88" s="8">
        <v>0</v>
      </c>
    </row>
    <row r="89" spans="1:19" x14ac:dyDescent="0.3">
      <c r="A89" s="8">
        <v>45</v>
      </c>
      <c r="B89" s="8">
        <v>45</v>
      </c>
      <c r="C89" s="8">
        <v>25</v>
      </c>
      <c r="D89" s="8">
        <v>2</v>
      </c>
      <c r="F89" s="8">
        <v>45</v>
      </c>
      <c r="G89" s="8">
        <v>45</v>
      </c>
      <c r="H89" s="8">
        <v>15</v>
      </c>
      <c r="I89" s="8">
        <v>2</v>
      </c>
      <c r="K89" s="8">
        <v>45</v>
      </c>
      <c r="L89" s="8">
        <v>40</v>
      </c>
      <c r="M89" s="8">
        <v>15</v>
      </c>
      <c r="N89" s="8">
        <v>2</v>
      </c>
      <c r="O89" s="8"/>
      <c r="P89" s="8">
        <v>40</v>
      </c>
      <c r="Q89" s="8">
        <v>40</v>
      </c>
      <c r="R89" s="8">
        <v>20</v>
      </c>
      <c r="S89" s="8">
        <v>2</v>
      </c>
    </row>
    <row r="90" spans="1:19" x14ac:dyDescent="0.3">
      <c r="A90" s="8">
        <v>30</v>
      </c>
      <c r="B90" s="8">
        <v>25</v>
      </c>
      <c r="C90" s="8">
        <v>20</v>
      </c>
      <c r="D90" s="8">
        <v>1</v>
      </c>
      <c r="F90" s="8">
        <v>45</v>
      </c>
      <c r="G90" s="8">
        <v>40</v>
      </c>
      <c r="H90" s="8">
        <v>15</v>
      </c>
      <c r="I90" s="8">
        <v>2</v>
      </c>
      <c r="K90" s="8">
        <v>30</v>
      </c>
      <c r="L90" s="8">
        <v>40</v>
      </c>
      <c r="M90" s="8">
        <v>25</v>
      </c>
      <c r="N90" s="8">
        <v>2</v>
      </c>
      <c r="O90" s="8"/>
      <c r="P90" s="8">
        <v>25</v>
      </c>
      <c r="Q90" s="8">
        <v>30</v>
      </c>
      <c r="R90" s="8">
        <v>15</v>
      </c>
      <c r="S90" s="8">
        <v>0</v>
      </c>
    </row>
    <row r="91" spans="1:19" x14ac:dyDescent="0.3">
      <c r="A91" s="8">
        <v>35</v>
      </c>
      <c r="B91" s="8">
        <v>30</v>
      </c>
      <c r="C91" s="8">
        <v>15</v>
      </c>
      <c r="D91" s="8">
        <v>0</v>
      </c>
      <c r="F91" s="8">
        <v>25</v>
      </c>
      <c r="G91" s="8">
        <v>30</v>
      </c>
      <c r="H91" s="8">
        <v>10</v>
      </c>
      <c r="I91" s="8">
        <v>0</v>
      </c>
      <c r="K91" s="8">
        <v>40</v>
      </c>
      <c r="L91" s="8">
        <v>45</v>
      </c>
      <c r="M91" s="8">
        <v>25</v>
      </c>
      <c r="N91" s="8">
        <v>3</v>
      </c>
      <c r="O91" s="8"/>
      <c r="P91" s="8">
        <v>20</v>
      </c>
      <c r="Q91" s="8">
        <v>30</v>
      </c>
      <c r="R91" s="8">
        <v>20</v>
      </c>
      <c r="S91" s="8">
        <v>1</v>
      </c>
    </row>
    <row r="92" spans="1:19" x14ac:dyDescent="0.3">
      <c r="A92" s="8">
        <v>30</v>
      </c>
      <c r="B92" s="8">
        <v>35</v>
      </c>
      <c r="C92" s="8">
        <v>15</v>
      </c>
      <c r="D92" s="8">
        <v>1</v>
      </c>
      <c r="F92" s="8">
        <v>45</v>
      </c>
      <c r="G92" s="8">
        <v>35</v>
      </c>
      <c r="H92" s="8">
        <v>30</v>
      </c>
      <c r="I92" s="8">
        <v>3</v>
      </c>
      <c r="K92" s="8">
        <v>40</v>
      </c>
      <c r="L92" s="8">
        <v>40</v>
      </c>
      <c r="M92" s="8">
        <v>15</v>
      </c>
      <c r="N92" s="8">
        <v>2</v>
      </c>
      <c r="O92" s="8"/>
      <c r="P92" s="8">
        <v>45</v>
      </c>
      <c r="Q92" s="8">
        <v>30</v>
      </c>
      <c r="R92" s="8">
        <v>20</v>
      </c>
      <c r="S92" s="8">
        <v>2</v>
      </c>
    </row>
    <row r="93" spans="1:19" x14ac:dyDescent="0.3">
      <c r="A93" s="8">
        <v>40</v>
      </c>
      <c r="B93" s="8">
        <v>45</v>
      </c>
      <c r="C93" s="8">
        <v>30</v>
      </c>
      <c r="D93" s="8">
        <v>2</v>
      </c>
      <c r="F93" s="8">
        <v>45</v>
      </c>
      <c r="G93" s="8">
        <v>45</v>
      </c>
      <c r="H93" s="8">
        <v>25</v>
      </c>
      <c r="I93" s="8">
        <v>3</v>
      </c>
      <c r="K93" s="8">
        <v>30</v>
      </c>
      <c r="L93" s="8">
        <v>35</v>
      </c>
      <c r="M93" s="8">
        <v>25</v>
      </c>
      <c r="N93" s="8">
        <v>2</v>
      </c>
      <c r="O93" s="8"/>
      <c r="P93" s="8">
        <v>35</v>
      </c>
      <c r="Q93" s="8">
        <v>45</v>
      </c>
      <c r="R93" s="8">
        <v>20</v>
      </c>
      <c r="S93" s="8">
        <v>2</v>
      </c>
    </row>
    <row r="94" spans="1:19" x14ac:dyDescent="0.3">
      <c r="A94" s="8">
        <v>45</v>
      </c>
      <c r="B94" s="8">
        <v>45</v>
      </c>
      <c r="C94" s="8">
        <v>40</v>
      </c>
      <c r="D94" s="8">
        <v>3</v>
      </c>
      <c r="F94" s="8">
        <v>40</v>
      </c>
      <c r="G94" s="8">
        <v>45</v>
      </c>
      <c r="H94" s="8">
        <v>30</v>
      </c>
      <c r="I94" s="8">
        <v>3</v>
      </c>
      <c r="K94" s="8">
        <v>45</v>
      </c>
      <c r="L94" s="8">
        <v>45</v>
      </c>
      <c r="M94" s="8">
        <v>20</v>
      </c>
      <c r="N94" s="8">
        <v>3</v>
      </c>
      <c r="O94" s="8"/>
      <c r="P94" s="8">
        <v>45</v>
      </c>
      <c r="Q94" s="8">
        <v>45</v>
      </c>
      <c r="R94" s="8">
        <v>15</v>
      </c>
      <c r="S94" s="8">
        <v>2</v>
      </c>
    </row>
    <row r="95" spans="1:19" x14ac:dyDescent="0.3">
      <c r="A95" s="8">
        <v>30</v>
      </c>
      <c r="B95" s="8">
        <v>40</v>
      </c>
      <c r="C95" s="8">
        <v>15</v>
      </c>
      <c r="D95" s="8">
        <v>0</v>
      </c>
      <c r="F95" s="8">
        <v>35</v>
      </c>
      <c r="G95" s="8">
        <v>45</v>
      </c>
      <c r="H95" s="8">
        <v>20</v>
      </c>
      <c r="I95" s="8">
        <v>2</v>
      </c>
      <c r="K95" s="8">
        <v>45</v>
      </c>
      <c r="L95" s="8">
        <v>30</v>
      </c>
      <c r="M95" s="8">
        <v>15</v>
      </c>
      <c r="N95" s="8">
        <v>2</v>
      </c>
      <c r="O95" s="8"/>
      <c r="P95" s="8">
        <v>20</v>
      </c>
      <c r="Q95" s="8">
        <v>35</v>
      </c>
      <c r="R95" s="8">
        <v>20</v>
      </c>
      <c r="S95" s="8">
        <v>1</v>
      </c>
    </row>
    <row r="96" spans="1:19" x14ac:dyDescent="0.3">
      <c r="A96" s="8">
        <v>45</v>
      </c>
      <c r="B96" s="8">
        <v>40</v>
      </c>
      <c r="C96" s="8">
        <v>25</v>
      </c>
      <c r="D96" s="8">
        <v>2</v>
      </c>
      <c r="F96" s="8">
        <v>40</v>
      </c>
      <c r="G96" s="8">
        <v>35</v>
      </c>
      <c r="H96" s="8">
        <v>30</v>
      </c>
      <c r="I96" s="8">
        <v>3</v>
      </c>
      <c r="K96" s="8">
        <v>30</v>
      </c>
      <c r="L96" s="8">
        <v>35</v>
      </c>
      <c r="M96" s="8">
        <v>30</v>
      </c>
      <c r="N96" s="8">
        <v>2</v>
      </c>
      <c r="O96" s="8"/>
      <c r="P96" s="8">
        <v>30</v>
      </c>
      <c r="Q96" s="8">
        <v>35</v>
      </c>
      <c r="R96" s="8">
        <v>10</v>
      </c>
      <c r="S96" s="8">
        <v>0</v>
      </c>
    </row>
    <row r="97" spans="1:19" x14ac:dyDescent="0.3">
      <c r="A97" s="8">
        <v>40</v>
      </c>
      <c r="B97" s="8">
        <v>40</v>
      </c>
      <c r="C97" s="8">
        <v>30</v>
      </c>
      <c r="D97" s="8">
        <v>2</v>
      </c>
      <c r="F97" s="8">
        <v>25</v>
      </c>
      <c r="G97" s="8">
        <v>35</v>
      </c>
      <c r="H97" s="8">
        <v>10</v>
      </c>
      <c r="I97" s="8">
        <v>1</v>
      </c>
      <c r="K97" s="8">
        <v>45</v>
      </c>
      <c r="L97" s="8">
        <v>35</v>
      </c>
      <c r="M97" s="8">
        <v>25</v>
      </c>
      <c r="N97" s="8">
        <v>3</v>
      </c>
      <c r="O97" s="8"/>
      <c r="P97" s="8">
        <v>25</v>
      </c>
      <c r="Q97" s="8">
        <v>40</v>
      </c>
      <c r="R97" s="8">
        <v>10</v>
      </c>
      <c r="S97" s="8">
        <v>1</v>
      </c>
    </row>
    <row r="98" spans="1:19" x14ac:dyDescent="0.3">
      <c r="A98" s="8">
        <v>40</v>
      </c>
      <c r="B98" s="8">
        <v>45</v>
      </c>
      <c r="C98" s="8">
        <v>10</v>
      </c>
      <c r="D98" s="8">
        <v>0</v>
      </c>
      <c r="F98" s="8">
        <v>35</v>
      </c>
      <c r="G98" s="8">
        <v>35</v>
      </c>
      <c r="H98" s="8">
        <v>20</v>
      </c>
      <c r="I98" s="8">
        <v>2</v>
      </c>
      <c r="K98" s="8">
        <v>45</v>
      </c>
      <c r="L98" s="8">
        <v>40</v>
      </c>
      <c r="M98" s="8">
        <v>20</v>
      </c>
      <c r="N98" s="8">
        <v>3</v>
      </c>
      <c r="O98" s="8"/>
      <c r="P98" s="8">
        <v>35</v>
      </c>
      <c r="Q98" s="8">
        <v>40</v>
      </c>
      <c r="R98" s="8">
        <v>20</v>
      </c>
      <c r="S98" s="8">
        <v>2</v>
      </c>
    </row>
    <row r="99" spans="1:19" x14ac:dyDescent="0.3">
      <c r="A99" s="8">
        <v>45</v>
      </c>
      <c r="B99" s="8">
        <v>35</v>
      </c>
      <c r="C99" s="8">
        <v>10</v>
      </c>
      <c r="D99" s="8">
        <v>0</v>
      </c>
      <c r="F99" s="8">
        <v>35</v>
      </c>
      <c r="G99" s="8">
        <v>15</v>
      </c>
      <c r="H99" s="8">
        <v>10</v>
      </c>
      <c r="I99" s="8">
        <v>0</v>
      </c>
      <c r="K99" s="8">
        <v>30</v>
      </c>
      <c r="L99" s="8">
        <v>40</v>
      </c>
      <c r="M99" s="8">
        <v>20</v>
      </c>
      <c r="N99" s="8">
        <v>2</v>
      </c>
      <c r="O99" s="8"/>
      <c r="P99" s="8">
        <v>30</v>
      </c>
      <c r="Q99" s="8">
        <v>25</v>
      </c>
      <c r="R99" s="8">
        <v>10</v>
      </c>
      <c r="S99" s="8">
        <v>1</v>
      </c>
    </row>
    <row r="100" spans="1:19" x14ac:dyDescent="0.3">
      <c r="A100" s="8">
        <v>45</v>
      </c>
      <c r="B100" s="8">
        <v>45</v>
      </c>
      <c r="C100" s="8">
        <v>35</v>
      </c>
      <c r="D100" s="8">
        <v>3</v>
      </c>
      <c r="F100" s="8">
        <v>45</v>
      </c>
      <c r="G100" s="8">
        <v>35</v>
      </c>
      <c r="H100" s="8">
        <v>25</v>
      </c>
      <c r="I100" s="8">
        <v>3</v>
      </c>
      <c r="K100" s="8">
        <v>30</v>
      </c>
      <c r="L100" s="8">
        <v>45</v>
      </c>
      <c r="M100" s="8">
        <v>20</v>
      </c>
      <c r="N100" s="8">
        <v>2</v>
      </c>
      <c r="O100" s="8"/>
      <c r="P100" s="8">
        <v>25</v>
      </c>
      <c r="Q100" s="8">
        <v>35</v>
      </c>
      <c r="R100" s="8">
        <v>10</v>
      </c>
      <c r="S100" s="8">
        <v>1</v>
      </c>
    </row>
    <row r="101" spans="1:19" x14ac:dyDescent="0.3">
      <c r="A101" s="8">
        <v>40</v>
      </c>
      <c r="B101" s="8">
        <v>45</v>
      </c>
      <c r="C101" s="8">
        <v>45</v>
      </c>
      <c r="D101" s="8">
        <v>3</v>
      </c>
      <c r="F101" s="8">
        <v>25</v>
      </c>
      <c r="G101" s="8">
        <v>25</v>
      </c>
      <c r="H101" s="8">
        <v>10</v>
      </c>
      <c r="I101" s="8">
        <v>0</v>
      </c>
      <c r="K101" s="8">
        <v>40</v>
      </c>
      <c r="L101" s="8">
        <v>35</v>
      </c>
      <c r="M101" s="8">
        <v>15</v>
      </c>
      <c r="N101" s="8">
        <v>2</v>
      </c>
      <c r="O101" s="8"/>
      <c r="P101" s="8">
        <v>45</v>
      </c>
      <c r="Q101" s="8">
        <v>35</v>
      </c>
      <c r="R101" s="8">
        <v>30</v>
      </c>
      <c r="S101" s="8">
        <v>3</v>
      </c>
    </row>
    <row r="102" spans="1:19" x14ac:dyDescent="0.3">
      <c r="A102" s="8">
        <v>45</v>
      </c>
      <c r="B102" s="8">
        <v>30</v>
      </c>
      <c r="C102" s="8">
        <v>30</v>
      </c>
      <c r="D102" s="8">
        <v>2</v>
      </c>
      <c r="F102" s="8">
        <v>45</v>
      </c>
      <c r="G102" s="8">
        <v>35</v>
      </c>
      <c r="H102" s="8">
        <v>15</v>
      </c>
      <c r="I102" s="8">
        <v>2</v>
      </c>
      <c r="K102" s="8">
        <v>45</v>
      </c>
      <c r="L102" s="8">
        <v>30</v>
      </c>
      <c r="M102" s="8">
        <v>20</v>
      </c>
      <c r="N102" s="8">
        <v>3</v>
      </c>
      <c r="O102" s="8"/>
      <c r="P102" s="8">
        <v>35</v>
      </c>
      <c r="Q102" s="8">
        <v>35</v>
      </c>
      <c r="R102" s="8">
        <v>20</v>
      </c>
      <c r="S102" s="8">
        <v>2</v>
      </c>
    </row>
    <row r="103" spans="1:19" x14ac:dyDescent="0.3">
      <c r="A103" s="8">
        <v>40</v>
      </c>
      <c r="B103" s="8">
        <v>40</v>
      </c>
      <c r="C103" s="8">
        <v>45</v>
      </c>
      <c r="D103" s="8">
        <v>3</v>
      </c>
      <c r="F103" s="8">
        <v>40</v>
      </c>
      <c r="G103" s="8">
        <v>35</v>
      </c>
      <c r="H103" s="8">
        <v>25</v>
      </c>
      <c r="I103" s="8">
        <v>3</v>
      </c>
      <c r="K103" s="8">
        <v>35</v>
      </c>
      <c r="L103" s="8">
        <v>40</v>
      </c>
      <c r="M103" s="8">
        <v>15</v>
      </c>
      <c r="N103" s="8">
        <v>2</v>
      </c>
      <c r="O103" s="8"/>
      <c r="P103" s="8">
        <v>25</v>
      </c>
      <c r="Q103" s="8">
        <v>45</v>
      </c>
      <c r="R103" s="8">
        <v>10</v>
      </c>
      <c r="S103" s="8">
        <v>0</v>
      </c>
    </row>
    <row r="104" spans="1:19" x14ac:dyDescent="0.3">
      <c r="A104" s="8">
        <v>40</v>
      </c>
      <c r="B104" s="8">
        <v>45</v>
      </c>
      <c r="C104" s="8">
        <v>40</v>
      </c>
      <c r="D104" s="8">
        <v>3</v>
      </c>
      <c r="F104" s="8">
        <v>45</v>
      </c>
      <c r="G104" s="8">
        <v>35</v>
      </c>
      <c r="H104" s="8">
        <v>20</v>
      </c>
      <c r="I104" s="8">
        <v>3</v>
      </c>
      <c r="K104" s="8">
        <v>45</v>
      </c>
      <c r="L104" s="8">
        <v>45</v>
      </c>
      <c r="M104" s="8">
        <v>10</v>
      </c>
      <c r="N104" s="8">
        <v>2</v>
      </c>
      <c r="O104" s="8"/>
      <c r="P104" s="8">
        <v>45</v>
      </c>
      <c r="Q104" s="8">
        <v>40</v>
      </c>
      <c r="R104" s="8">
        <v>15</v>
      </c>
      <c r="S104" s="8">
        <v>2</v>
      </c>
    </row>
    <row r="105" spans="1:19" x14ac:dyDescent="0.3">
      <c r="A105" s="8">
        <v>45</v>
      </c>
      <c r="B105" s="8">
        <v>45</v>
      </c>
      <c r="C105" s="8">
        <v>20</v>
      </c>
      <c r="D105" s="8">
        <v>2</v>
      </c>
      <c r="F105" s="8">
        <v>40</v>
      </c>
      <c r="G105" s="8">
        <v>40</v>
      </c>
      <c r="H105" s="8">
        <v>15</v>
      </c>
      <c r="I105" s="8">
        <v>2</v>
      </c>
      <c r="K105" s="8">
        <v>35</v>
      </c>
      <c r="L105" s="8">
        <v>25</v>
      </c>
      <c r="M105" s="8">
        <v>20</v>
      </c>
      <c r="N105" s="8">
        <v>2</v>
      </c>
      <c r="O105" s="8"/>
      <c r="P105" s="8">
        <v>30</v>
      </c>
      <c r="Q105" s="8">
        <v>35</v>
      </c>
      <c r="R105" s="8">
        <v>30</v>
      </c>
      <c r="S105" s="8">
        <v>2</v>
      </c>
    </row>
    <row r="106" spans="1:19" x14ac:dyDescent="0.3">
      <c r="A106" s="8">
        <v>45</v>
      </c>
      <c r="B106" s="8">
        <v>45</v>
      </c>
      <c r="C106" s="8">
        <v>30</v>
      </c>
      <c r="D106" s="8">
        <v>3</v>
      </c>
      <c r="F106" s="8">
        <v>40</v>
      </c>
      <c r="G106" s="8">
        <v>45</v>
      </c>
      <c r="H106" s="8">
        <v>25</v>
      </c>
      <c r="I106" s="8">
        <v>3</v>
      </c>
      <c r="K106" s="8">
        <v>35</v>
      </c>
      <c r="L106" s="8">
        <v>40</v>
      </c>
      <c r="M106" s="8">
        <v>25</v>
      </c>
      <c r="N106" s="8">
        <v>3</v>
      </c>
      <c r="O106" s="8"/>
      <c r="P106" s="8">
        <v>25</v>
      </c>
      <c r="Q106" s="8">
        <v>35</v>
      </c>
      <c r="R106" s="8">
        <v>10</v>
      </c>
      <c r="S106" s="8">
        <v>0</v>
      </c>
    </row>
    <row r="107" spans="1:19" x14ac:dyDescent="0.3">
      <c r="A107" s="8">
        <v>40</v>
      </c>
      <c r="B107" s="8">
        <v>40</v>
      </c>
      <c r="C107" s="8">
        <v>10</v>
      </c>
      <c r="D107" s="8">
        <v>0</v>
      </c>
      <c r="F107" s="8">
        <v>40</v>
      </c>
      <c r="G107" s="8">
        <v>45</v>
      </c>
      <c r="H107" s="8">
        <v>15</v>
      </c>
      <c r="I107" s="8">
        <v>2</v>
      </c>
      <c r="K107" s="8">
        <v>25</v>
      </c>
      <c r="L107" s="8">
        <v>40</v>
      </c>
      <c r="M107" s="8">
        <v>25</v>
      </c>
      <c r="N107" s="8">
        <v>2</v>
      </c>
      <c r="O107" s="8"/>
      <c r="P107" s="8">
        <v>30</v>
      </c>
      <c r="Q107" s="8">
        <v>35</v>
      </c>
      <c r="R107" s="8">
        <v>25</v>
      </c>
      <c r="S107" s="8">
        <v>2</v>
      </c>
    </row>
    <row r="108" spans="1:19" x14ac:dyDescent="0.3">
      <c r="A108" s="8">
        <v>35</v>
      </c>
      <c r="B108" s="8">
        <v>45</v>
      </c>
      <c r="C108" s="8">
        <v>10</v>
      </c>
      <c r="D108" s="8">
        <v>1</v>
      </c>
      <c r="F108" s="8">
        <v>30</v>
      </c>
      <c r="G108" s="8">
        <v>45</v>
      </c>
      <c r="H108" s="8">
        <v>20</v>
      </c>
      <c r="I108" s="8">
        <v>2</v>
      </c>
      <c r="K108" s="8">
        <v>45</v>
      </c>
      <c r="L108" s="8">
        <v>35</v>
      </c>
      <c r="M108" s="8">
        <v>20</v>
      </c>
      <c r="N108" s="8">
        <v>3</v>
      </c>
      <c r="O108" s="8"/>
      <c r="P108" s="8">
        <v>25</v>
      </c>
      <c r="Q108" s="8">
        <v>30</v>
      </c>
      <c r="R108" s="8">
        <v>10</v>
      </c>
      <c r="S108" s="8">
        <v>0</v>
      </c>
    </row>
    <row r="109" spans="1:19" x14ac:dyDescent="0.3">
      <c r="A109" s="8">
        <v>45</v>
      </c>
      <c r="B109" s="8">
        <v>35</v>
      </c>
      <c r="C109" s="8">
        <v>35</v>
      </c>
      <c r="D109" s="8">
        <v>3</v>
      </c>
      <c r="F109" s="8">
        <v>15</v>
      </c>
      <c r="G109" s="8">
        <v>20</v>
      </c>
      <c r="H109" s="8">
        <v>45</v>
      </c>
      <c r="I109" s="8">
        <v>0</v>
      </c>
      <c r="K109" s="8">
        <v>35</v>
      </c>
      <c r="L109" s="8">
        <v>35</v>
      </c>
      <c r="M109" s="8">
        <v>15</v>
      </c>
      <c r="N109" s="8">
        <v>2</v>
      </c>
      <c r="O109" s="8"/>
      <c r="P109" s="8">
        <v>25</v>
      </c>
      <c r="Q109" s="8">
        <v>30</v>
      </c>
      <c r="R109" s="8">
        <v>10</v>
      </c>
      <c r="S109" s="8">
        <v>1</v>
      </c>
    </row>
    <row r="110" spans="1:19" x14ac:dyDescent="0.3">
      <c r="A110" s="8">
        <v>45</v>
      </c>
      <c r="B110" s="8">
        <v>40</v>
      </c>
      <c r="C110" s="8">
        <v>30</v>
      </c>
      <c r="D110" s="8">
        <v>3</v>
      </c>
      <c r="F110" s="8">
        <v>35</v>
      </c>
      <c r="G110" s="8">
        <v>45</v>
      </c>
      <c r="H110" s="8">
        <v>15</v>
      </c>
      <c r="I110" s="8">
        <v>2</v>
      </c>
      <c r="K110" s="8">
        <v>25</v>
      </c>
      <c r="L110" s="8">
        <v>25</v>
      </c>
      <c r="M110" s="8">
        <v>10</v>
      </c>
      <c r="N110" s="8">
        <v>0</v>
      </c>
      <c r="O110" s="8"/>
      <c r="P110" s="8">
        <v>35</v>
      </c>
      <c r="Q110" s="8">
        <v>30</v>
      </c>
      <c r="R110" s="8">
        <v>20</v>
      </c>
      <c r="S110" s="8">
        <v>2</v>
      </c>
    </row>
    <row r="111" spans="1:19" x14ac:dyDescent="0.3">
      <c r="A111" s="8">
        <v>40</v>
      </c>
      <c r="B111" s="8">
        <v>35</v>
      </c>
      <c r="C111" s="8">
        <v>45</v>
      </c>
      <c r="D111" s="8">
        <v>3</v>
      </c>
      <c r="F111" s="8">
        <v>40</v>
      </c>
      <c r="G111" s="8">
        <v>30</v>
      </c>
      <c r="H111" s="8">
        <v>15</v>
      </c>
      <c r="I111" s="8">
        <v>2</v>
      </c>
      <c r="K111" s="8">
        <v>35</v>
      </c>
      <c r="L111" s="8">
        <v>35</v>
      </c>
      <c r="M111" s="8">
        <v>25</v>
      </c>
      <c r="N111" s="8">
        <v>3</v>
      </c>
      <c r="O111" s="8"/>
      <c r="P111" s="8">
        <v>35</v>
      </c>
      <c r="Q111" s="8">
        <v>45</v>
      </c>
      <c r="R111" s="8">
        <v>15</v>
      </c>
      <c r="S111" s="8">
        <v>2</v>
      </c>
    </row>
    <row r="112" spans="1:19" x14ac:dyDescent="0.3">
      <c r="A112" s="8">
        <v>30</v>
      </c>
      <c r="B112" s="8">
        <v>35</v>
      </c>
      <c r="C112" s="8">
        <v>15</v>
      </c>
      <c r="D112" s="8">
        <v>0</v>
      </c>
      <c r="F112" s="8">
        <v>40</v>
      </c>
      <c r="G112" s="8">
        <v>45</v>
      </c>
      <c r="H112" s="8">
        <v>20</v>
      </c>
      <c r="I112" s="8">
        <v>3</v>
      </c>
      <c r="K112" s="8">
        <v>35</v>
      </c>
      <c r="L112" s="8">
        <v>45</v>
      </c>
      <c r="M112" s="8">
        <v>20</v>
      </c>
      <c r="N112" s="8">
        <v>3</v>
      </c>
      <c r="O112" s="8"/>
      <c r="P112" s="8">
        <v>45</v>
      </c>
      <c r="Q112" s="8">
        <v>35</v>
      </c>
      <c r="R112" s="8">
        <v>25</v>
      </c>
      <c r="S112" s="8">
        <v>3</v>
      </c>
    </row>
    <row r="113" spans="1:19" x14ac:dyDescent="0.3">
      <c r="A113" s="8">
        <v>35</v>
      </c>
      <c r="B113" s="8">
        <v>45</v>
      </c>
      <c r="C113" s="8">
        <v>30</v>
      </c>
      <c r="D113" s="8">
        <v>2</v>
      </c>
      <c r="F113" s="8">
        <v>20</v>
      </c>
      <c r="G113" s="8">
        <v>35</v>
      </c>
      <c r="H113" s="8">
        <v>10</v>
      </c>
      <c r="I113" s="8">
        <v>0</v>
      </c>
      <c r="K113" s="8">
        <v>45</v>
      </c>
      <c r="L113" s="8">
        <v>40</v>
      </c>
      <c r="M113" s="8">
        <v>10</v>
      </c>
      <c r="N113" s="8">
        <v>2</v>
      </c>
      <c r="O113" s="8"/>
      <c r="P113" s="8">
        <v>35</v>
      </c>
      <c r="Q113" s="8">
        <v>25</v>
      </c>
      <c r="R113" s="8">
        <v>20</v>
      </c>
      <c r="S113" s="8">
        <v>2</v>
      </c>
    </row>
    <row r="114" spans="1:19" x14ac:dyDescent="0.3">
      <c r="A114" s="8">
        <v>45</v>
      </c>
      <c r="B114" s="8">
        <v>40</v>
      </c>
      <c r="C114" s="8">
        <v>20</v>
      </c>
      <c r="D114" s="8">
        <v>2</v>
      </c>
      <c r="F114" s="8">
        <v>35</v>
      </c>
      <c r="G114" s="8">
        <v>40</v>
      </c>
      <c r="H114" s="8">
        <v>15</v>
      </c>
      <c r="I114" s="8">
        <v>2</v>
      </c>
      <c r="K114" s="8">
        <v>25</v>
      </c>
      <c r="L114" s="8">
        <v>25</v>
      </c>
      <c r="M114" s="8">
        <v>10</v>
      </c>
      <c r="N114" s="8">
        <v>1</v>
      </c>
      <c r="O114" s="8"/>
      <c r="P114" s="8">
        <v>25</v>
      </c>
      <c r="Q114" s="8">
        <v>25</v>
      </c>
      <c r="R114" s="8">
        <v>10</v>
      </c>
      <c r="S114" s="8">
        <v>0</v>
      </c>
    </row>
    <row r="115" spans="1:19" x14ac:dyDescent="0.3">
      <c r="A115" s="8">
        <v>35</v>
      </c>
      <c r="B115" s="8">
        <v>25</v>
      </c>
      <c r="C115" s="8">
        <v>15</v>
      </c>
      <c r="D115" s="8">
        <v>0</v>
      </c>
      <c r="F115" s="8">
        <v>25</v>
      </c>
      <c r="G115" s="8">
        <v>20</v>
      </c>
      <c r="H115" s="8">
        <v>10</v>
      </c>
      <c r="I115" s="8">
        <v>0</v>
      </c>
      <c r="K115" s="8">
        <v>25</v>
      </c>
      <c r="L115" s="8">
        <v>40</v>
      </c>
      <c r="M115" s="8">
        <v>20</v>
      </c>
      <c r="N115" s="8">
        <v>2</v>
      </c>
      <c r="O115" s="8"/>
      <c r="P115" s="8">
        <v>25</v>
      </c>
      <c r="Q115" s="8">
        <v>45</v>
      </c>
      <c r="R115" s="8">
        <v>25</v>
      </c>
      <c r="S115" s="8">
        <v>2</v>
      </c>
    </row>
    <row r="116" spans="1:19" x14ac:dyDescent="0.3">
      <c r="A116" s="8">
        <v>35</v>
      </c>
      <c r="B116" s="8">
        <v>40</v>
      </c>
      <c r="C116" s="8">
        <v>10</v>
      </c>
      <c r="D116" s="8">
        <v>1</v>
      </c>
      <c r="F116" s="8">
        <v>35</v>
      </c>
      <c r="G116" s="8">
        <v>25</v>
      </c>
      <c r="H116" s="8">
        <v>20</v>
      </c>
      <c r="I116" s="8">
        <v>2</v>
      </c>
      <c r="K116" s="8">
        <v>30</v>
      </c>
      <c r="L116" s="8">
        <v>40</v>
      </c>
      <c r="M116" s="8">
        <v>15</v>
      </c>
      <c r="N116" s="8">
        <v>2</v>
      </c>
      <c r="O116" s="8"/>
      <c r="P116" s="8">
        <v>35</v>
      </c>
      <c r="Q116" s="8">
        <v>40</v>
      </c>
      <c r="R116" s="8">
        <v>15</v>
      </c>
      <c r="S116" s="8">
        <v>2</v>
      </c>
    </row>
    <row r="117" spans="1:19" x14ac:dyDescent="0.3">
      <c r="A117" s="8">
        <v>45</v>
      </c>
      <c r="B117" s="8">
        <v>30</v>
      </c>
      <c r="C117" s="8">
        <v>10</v>
      </c>
      <c r="D117" s="8">
        <v>0</v>
      </c>
      <c r="F117" s="8">
        <v>45</v>
      </c>
      <c r="G117" s="8">
        <v>45</v>
      </c>
      <c r="H117" s="8">
        <v>15</v>
      </c>
      <c r="I117" s="8">
        <v>3</v>
      </c>
      <c r="K117" s="8">
        <v>30</v>
      </c>
      <c r="L117" s="8">
        <v>45</v>
      </c>
      <c r="M117" s="8">
        <v>25</v>
      </c>
      <c r="N117" s="8">
        <v>3</v>
      </c>
      <c r="O117" s="8"/>
      <c r="P117" s="8">
        <v>40</v>
      </c>
      <c r="Q117" s="8">
        <v>30</v>
      </c>
      <c r="R117" s="8">
        <v>15</v>
      </c>
      <c r="S117" s="8">
        <v>2</v>
      </c>
    </row>
    <row r="118" spans="1:19" x14ac:dyDescent="0.3">
      <c r="A118" s="8">
        <v>45</v>
      </c>
      <c r="B118" s="8">
        <v>35</v>
      </c>
      <c r="C118" s="8">
        <v>30</v>
      </c>
      <c r="D118" s="8">
        <v>3</v>
      </c>
      <c r="F118" s="8">
        <v>45</v>
      </c>
      <c r="G118" s="8">
        <v>40</v>
      </c>
      <c r="H118" s="8">
        <v>15</v>
      </c>
      <c r="I118" s="8">
        <v>3</v>
      </c>
      <c r="K118" s="8">
        <v>30</v>
      </c>
      <c r="L118" s="8">
        <v>35</v>
      </c>
      <c r="M118" s="8">
        <v>15</v>
      </c>
      <c r="N118" s="8">
        <v>2</v>
      </c>
      <c r="O118" s="8"/>
      <c r="P118" s="8">
        <v>40</v>
      </c>
      <c r="Q118" s="8">
        <v>45</v>
      </c>
      <c r="R118" s="8">
        <v>20</v>
      </c>
      <c r="S118" s="8">
        <v>3</v>
      </c>
    </row>
    <row r="119" spans="1:19" x14ac:dyDescent="0.3">
      <c r="A119" s="8">
        <v>40</v>
      </c>
      <c r="B119" s="8">
        <v>35</v>
      </c>
      <c r="C119" s="8">
        <v>40</v>
      </c>
      <c r="D119" s="8">
        <v>3</v>
      </c>
      <c r="F119" s="8">
        <v>40</v>
      </c>
      <c r="G119" s="8">
        <v>35</v>
      </c>
      <c r="H119" s="8">
        <v>20</v>
      </c>
      <c r="I119" s="8">
        <v>3</v>
      </c>
      <c r="K119" s="8">
        <v>20</v>
      </c>
      <c r="L119" s="8">
        <v>20</v>
      </c>
      <c r="M119" s="8">
        <v>15</v>
      </c>
      <c r="N119" s="8">
        <v>0</v>
      </c>
      <c r="O119" s="8"/>
      <c r="P119" s="8">
        <v>35</v>
      </c>
      <c r="Q119" s="8">
        <v>35</v>
      </c>
      <c r="R119" s="8">
        <v>15</v>
      </c>
      <c r="S119" s="8">
        <v>2</v>
      </c>
    </row>
    <row r="120" spans="1:19" x14ac:dyDescent="0.3">
      <c r="A120" s="8">
        <v>45</v>
      </c>
      <c r="B120" s="8">
        <v>30</v>
      </c>
      <c r="C120" s="8">
        <v>35</v>
      </c>
      <c r="D120" s="8">
        <v>3</v>
      </c>
      <c r="F120" s="8">
        <v>30</v>
      </c>
      <c r="G120" s="8">
        <v>45</v>
      </c>
      <c r="H120" s="8">
        <v>15</v>
      </c>
      <c r="I120" s="8">
        <v>2</v>
      </c>
      <c r="K120" s="8">
        <v>40</v>
      </c>
      <c r="L120" s="8">
        <v>45</v>
      </c>
      <c r="M120" s="8">
        <v>15</v>
      </c>
      <c r="N120" s="8">
        <v>3</v>
      </c>
      <c r="O120" s="8"/>
      <c r="P120" s="8">
        <v>40</v>
      </c>
      <c r="Q120" s="8">
        <v>35</v>
      </c>
      <c r="R120" s="8">
        <v>25</v>
      </c>
      <c r="S120" s="8">
        <v>3</v>
      </c>
    </row>
    <row r="121" spans="1:19" x14ac:dyDescent="0.3">
      <c r="A121" s="8">
        <v>40</v>
      </c>
      <c r="B121" s="8">
        <v>35</v>
      </c>
      <c r="C121" s="8">
        <v>25</v>
      </c>
      <c r="D121" s="8">
        <v>2</v>
      </c>
      <c r="F121" s="8">
        <v>45</v>
      </c>
      <c r="G121" s="8">
        <v>30</v>
      </c>
      <c r="H121" s="8">
        <v>20</v>
      </c>
      <c r="I121" s="8">
        <v>3</v>
      </c>
      <c r="K121" s="8">
        <v>35</v>
      </c>
      <c r="L121" s="8">
        <v>40</v>
      </c>
      <c r="M121" s="8">
        <v>20</v>
      </c>
      <c r="N121" s="8">
        <v>3</v>
      </c>
      <c r="O121" s="8"/>
      <c r="P121" s="8">
        <v>45</v>
      </c>
      <c r="Q121" s="8">
        <v>45</v>
      </c>
      <c r="R121" s="8">
        <v>10</v>
      </c>
      <c r="S121" s="8">
        <v>2</v>
      </c>
    </row>
    <row r="122" spans="1:19" x14ac:dyDescent="0.3">
      <c r="A122" s="8">
        <v>40</v>
      </c>
      <c r="B122" s="8">
        <v>35</v>
      </c>
      <c r="C122" s="8">
        <v>10</v>
      </c>
      <c r="D122" s="8">
        <v>0</v>
      </c>
      <c r="F122" s="8">
        <v>20</v>
      </c>
      <c r="G122" s="8">
        <v>30</v>
      </c>
      <c r="H122" s="8">
        <v>10</v>
      </c>
      <c r="I122" s="8">
        <v>0</v>
      </c>
      <c r="K122" s="8">
        <v>40</v>
      </c>
      <c r="L122" s="8">
        <v>25</v>
      </c>
      <c r="M122" s="8">
        <v>20</v>
      </c>
      <c r="N122" s="8">
        <v>3</v>
      </c>
      <c r="O122" s="8"/>
      <c r="P122" s="8">
        <v>20</v>
      </c>
      <c r="Q122" s="8">
        <v>40</v>
      </c>
      <c r="R122" s="8">
        <v>10</v>
      </c>
      <c r="S122" s="8">
        <v>0</v>
      </c>
    </row>
    <row r="123" spans="1:19" x14ac:dyDescent="0.3">
      <c r="A123" s="8">
        <v>40</v>
      </c>
      <c r="B123" s="8">
        <v>45</v>
      </c>
      <c r="C123" s="8">
        <v>20</v>
      </c>
      <c r="D123" s="8">
        <v>2</v>
      </c>
      <c r="F123" s="8">
        <v>40</v>
      </c>
      <c r="G123" s="8">
        <v>30</v>
      </c>
      <c r="H123" s="8">
        <v>20</v>
      </c>
      <c r="I123" s="8">
        <v>3</v>
      </c>
      <c r="K123" s="8">
        <v>25</v>
      </c>
      <c r="L123" s="8">
        <v>20</v>
      </c>
      <c r="M123" s="8">
        <v>10</v>
      </c>
      <c r="N123" s="8">
        <v>0</v>
      </c>
      <c r="O123" s="8"/>
      <c r="P123" s="8">
        <v>40</v>
      </c>
      <c r="Q123" s="8">
        <v>20</v>
      </c>
      <c r="R123" s="8">
        <v>20</v>
      </c>
      <c r="S123" s="8">
        <v>2</v>
      </c>
    </row>
    <row r="124" spans="1:19" x14ac:dyDescent="0.3">
      <c r="A124" s="8">
        <v>40</v>
      </c>
      <c r="B124" s="8">
        <v>40</v>
      </c>
      <c r="C124" s="8">
        <v>30</v>
      </c>
      <c r="D124" s="8">
        <v>3</v>
      </c>
      <c r="F124" s="8">
        <v>45</v>
      </c>
      <c r="G124" s="8">
        <v>40</v>
      </c>
      <c r="H124" s="8">
        <v>10</v>
      </c>
      <c r="I124" s="8">
        <v>2</v>
      </c>
      <c r="K124" s="8">
        <v>20</v>
      </c>
      <c r="L124" s="8">
        <v>35</v>
      </c>
      <c r="M124" s="8">
        <v>10</v>
      </c>
      <c r="N124" s="8">
        <v>0</v>
      </c>
      <c r="O124" s="8"/>
      <c r="P124" s="8">
        <v>45</v>
      </c>
      <c r="Q124" s="8">
        <v>45</v>
      </c>
      <c r="R124" s="8">
        <v>20</v>
      </c>
      <c r="S124" s="8">
        <v>3</v>
      </c>
    </row>
    <row r="125" spans="1:19" x14ac:dyDescent="0.3">
      <c r="A125" s="8">
        <v>35</v>
      </c>
      <c r="B125" s="8">
        <v>35</v>
      </c>
      <c r="C125" s="8">
        <v>10</v>
      </c>
      <c r="D125" s="8">
        <v>1</v>
      </c>
      <c r="F125" s="8">
        <v>15</v>
      </c>
      <c r="G125" s="8">
        <v>25</v>
      </c>
      <c r="H125" s="8">
        <v>20</v>
      </c>
      <c r="I125" s="8">
        <v>0</v>
      </c>
      <c r="K125" s="8">
        <v>40</v>
      </c>
      <c r="L125" s="8">
        <v>35</v>
      </c>
      <c r="M125" s="8">
        <v>10</v>
      </c>
      <c r="N125" s="8">
        <v>2</v>
      </c>
      <c r="O125" s="8"/>
      <c r="P125" s="8">
        <v>25</v>
      </c>
      <c r="Q125" s="8">
        <v>35</v>
      </c>
      <c r="R125" s="8">
        <v>30</v>
      </c>
      <c r="S125" s="8">
        <v>2</v>
      </c>
    </row>
    <row r="126" spans="1:19" x14ac:dyDescent="0.3">
      <c r="A126" s="8">
        <v>35</v>
      </c>
      <c r="B126" s="8">
        <v>45</v>
      </c>
      <c r="C126" s="8">
        <v>10</v>
      </c>
      <c r="D126" s="8">
        <v>0</v>
      </c>
      <c r="F126" s="8">
        <v>20</v>
      </c>
      <c r="G126" s="8">
        <v>25</v>
      </c>
      <c r="H126" s="8">
        <v>10</v>
      </c>
      <c r="I126" s="8">
        <v>0</v>
      </c>
      <c r="K126" s="8">
        <v>35</v>
      </c>
      <c r="L126" s="8">
        <v>15</v>
      </c>
      <c r="M126" s="8">
        <v>25</v>
      </c>
      <c r="N126" s="8">
        <v>2</v>
      </c>
      <c r="O126" s="8"/>
      <c r="P126" s="8">
        <v>30</v>
      </c>
      <c r="Q126" s="8">
        <v>35</v>
      </c>
      <c r="R126" s="8">
        <v>20</v>
      </c>
      <c r="S126" s="8">
        <v>2</v>
      </c>
    </row>
    <row r="127" spans="1:19" x14ac:dyDescent="0.3">
      <c r="A127" s="8">
        <v>35</v>
      </c>
      <c r="B127" s="8">
        <v>35</v>
      </c>
      <c r="C127" s="8">
        <v>45</v>
      </c>
      <c r="D127" s="8">
        <v>3</v>
      </c>
      <c r="F127" s="8">
        <v>30</v>
      </c>
      <c r="G127" s="8">
        <v>25</v>
      </c>
      <c r="H127" s="8">
        <v>20</v>
      </c>
      <c r="I127" s="8">
        <v>2</v>
      </c>
      <c r="K127" s="8">
        <v>30</v>
      </c>
      <c r="L127" s="8">
        <v>40</v>
      </c>
      <c r="M127" s="8">
        <v>20</v>
      </c>
      <c r="N127" s="8">
        <v>3</v>
      </c>
      <c r="O127" s="8"/>
      <c r="P127" s="8">
        <v>30</v>
      </c>
      <c r="Q127" s="8">
        <v>30</v>
      </c>
      <c r="R127" s="8">
        <v>20</v>
      </c>
      <c r="S127" s="8">
        <v>2</v>
      </c>
    </row>
    <row r="128" spans="1:19" x14ac:dyDescent="0.3">
      <c r="A128" s="8">
        <v>30</v>
      </c>
      <c r="B128" s="8">
        <v>25</v>
      </c>
      <c r="C128" s="8">
        <v>15</v>
      </c>
      <c r="D128" s="8">
        <v>1</v>
      </c>
      <c r="F128" s="8">
        <v>45</v>
      </c>
      <c r="G128" s="8">
        <v>30</v>
      </c>
      <c r="H128" s="8">
        <v>15</v>
      </c>
      <c r="I128" s="8">
        <v>3</v>
      </c>
      <c r="K128" s="8">
        <v>20</v>
      </c>
      <c r="L128" s="8">
        <v>30</v>
      </c>
      <c r="M128" s="8">
        <v>10</v>
      </c>
      <c r="N128" s="8">
        <v>0</v>
      </c>
      <c r="O128" s="8"/>
      <c r="P128" s="8">
        <v>20</v>
      </c>
      <c r="Q128" s="8">
        <v>35</v>
      </c>
      <c r="R128" s="8">
        <v>10</v>
      </c>
      <c r="S128" s="8">
        <v>0</v>
      </c>
    </row>
    <row r="129" spans="1:19" x14ac:dyDescent="0.3">
      <c r="A129" s="8">
        <v>45</v>
      </c>
      <c r="B129" s="8">
        <v>35</v>
      </c>
      <c r="C129" s="8">
        <v>25</v>
      </c>
      <c r="D129" s="8">
        <v>3</v>
      </c>
      <c r="F129" s="8">
        <v>35</v>
      </c>
      <c r="G129" s="8">
        <v>40</v>
      </c>
      <c r="H129" s="8">
        <v>20</v>
      </c>
      <c r="I129" s="8">
        <v>3</v>
      </c>
      <c r="K129" s="8">
        <v>30</v>
      </c>
      <c r="L129" s="8">
        <v>20</v>
      </c>
      <c r="M129" s="8">
        <v>20</v>
      </c>
      <c r="N129" s="8">
        <v>2</v>
      </c>
      <c r="O129" s="8"/>
      <c r="P129" s="8">
        <v>30</v>
      </c>
      <c r="Q129" s="8">
        <v>25</v>
      </c>
      <c r="R129" s="8">
        <v>25</v>
      </c>
      <c r="S129" s="8">
        <v>2</v>
      </c>
    </row>
    <row r="130" spans="1:19" x14ac:dyDescent="0.3">
      <c r="A130" s="8">
        <v>35</v>
      </c>
      <c r="B130" s="8">
        <v>35</v>
      </c>
      <c r="C130" s="8">
        <v>30</v>
      </c>
      <c r="D130" s="8">
        <v>2</v>
      </c>
      <c r="F130" s="8">
        <v>35</v>
      </c>
      <c r="G130" s="8">
        <v>25</v>
      </c>
      <c r="H130" s="8">
        <v>15</v>
      </c>
      <c r="I130" s="8">
        <v>2</v>
      </c>
      <c r="K130" s="8">
        <v>25</v>
      </c>
      <c r="L130" s="8">
        <v>25</v>
      </c>
      <c r="M130" s="8">
        <v>20</v>
      </c>
      <c r="N130" s="8">
        <v>2</v>
      </c>
      <c r="O130" s="8"/>
      <c r="P130" s="8">
        <v>40</v>
      </c>
      <c r="Q130" s="8">
        <v>25</v>
      </c>
      <c r="R130" s="8">
        <v>15</v>
      </c>
      <c r="S130" s="8">
        <v>2</v>
      </c>
    </row>
    <row r="131" spans="1:19" x14ac:dyDescent="0.3">
      <c r="A131" s="8">
        <v>40</v>
      </c>
      <c r="B131" s="8">
        <v>35</v>
      </c>
      <c r="C131" s="8">
        <v>30</v>
      </c>
      <c r="D131" s="8">
        <v>3</v>
      </c>
      <c r="F131" s="8">
        <v>40</v>
      </c>
      <c r="G131" s="8">
        <v>25</v>
      </c>
      <c r="H131" s="8">
        <v>20</v>
      </c>
      <c r="I131" s="8">
        <v>3</v>
      </c>
      <c r="K131" s="8">
        <v>35</v>
      </c>
      <c r="L131" s="8">
        <v>15</v>
      </c>
      <c r="M131" s="8">
        <v>20</v>
      </c>
      <c r="N131" s="8">
        <v>2</v>
      </c>
      <c r="O131" s="8"/>
      <c r="P131" s="8">
        <v>35</v>
      </c>
      <c r="Q131" s="8">
        <v>45</v>
      </c>
      <c r="R131" s="8">
        <v>25</v>
      </c>
      <c r="S131" s="8">
        <v>3</v>
      </c>
    </row>
    <row r="132" spans="1:19" x14ac:dyDescent="0.3">
      <c r="A132" s="8">
        <v>45</v>
      </c>
      <c r="B132" s="8">
        <v>45</v>
      </c>
      <c r="C132" s="8">
        <v>20</v>
      </c>
      <c r="D132" s="8">
        <v>3</v>
      </c>
      <c r="F132" s="8">
        <v>45</v>
      </c>
      <c r="G132" s="8">
        <v>35</v>
      </c>
      <c r="H132" s="8">
        <v>10</v>
      </c>
      <c r="I132" s="8">
        <v>2</v>
      </c>
      <c r="K132" s="8">
        <v>35</v>
      </c>
      <c r="L132" s="8">
        <v>40</v>
      </c>
      <c r="M132" s="8">
        <v>15</v>
      </c>
      <c r="N132" s="8">
        <v>3</v>
      </c>
      <c r="O132" s="8"/>
      <c r="P132" s="8">
        <v>40</v>
      </c>
      <c r="Q132" s="8">
        <v>45</v>
      </c>
      <c r="R132" s="8">
        <v>10</v>
      </c>
      <c r="S132" s="8">
        <v>2</v>
      </c>
    </row>
    <row r="133" spans="1:19" x14ac:dyDescent="0.3">
      <c r="A133" s="8">
        <v>40</v>
      </c>
      <c r="B133" s="8">
        <v>40</v>
      </c>
      <c r="C133" s="8">
        <v>20</v>
      </c>
      <c r="D133" s="8">
        <v>2</v>
      </c>
      <c r="F133" s="8">
        <v>25</v>
      </c>
      <c r="G133" s="8">
        <v>15</v>
      </c>
      <c r="H133" s="8">
        <v>10</v>
      </c>
      <c r="I133" s="8">
        <v>0</v>
      </c>
      <c r="K133" s="8">
        <v>30</v>
      </c>
      <c r="L133" s="8">
        <v>35</v>
      </c>
      <c r="M133" s="8">
        <v>20</v>
      </c>
      <c r="N133" s="8">
        <v>3</v>
      </c>
      <c r="O133" s="8"/>
      <c r="P133" s="8">
        <v>35</v>
      </c>
      <c r="Q133" s="8">
        <v>35</v>
      </c>
      <c r="R133" s="8">
        <v>30</v>
      </c>
      <c r="S133" s="8">
        <v>3</v>
      </c>
    </row>
    <row r="134" spans="1:19" x14ac:dyDescent="0.3">
      <c r="A134" s="8">
        <v>35</v>
      </c>
      <c r="B134" s="8">
        <v>35</v>
      </c>
      <c r="C134" s="8">
        <v>40</v>
      </c>
      <c r="D134" s="8">
        <v>3</v>
      </c>
      <c r="F134" s="8">
        <v>45</v>
      </c>
      <c r="G134" s="8">
        <v>25</v>
      </c>
      <c r="H134" s="8">
        <v>15</v>
      </c>
      <c r="I134" s="8">
        <v>3</v>
      </c>
      <c r="K134" s="8">
        <v>25</v>
      </c>
      <c r="L134" s="8">
        <v>40</v>
      </c>
      <c r="M134" s="8">
        <v>15</v>
      </c>
      <c r="N134" s="8">
        <v>2</v>
      </c>
      <c r="O134" s="8"/>
      <c r="P134" s="8">
        <v>30</v>
      </c>
      <c r="Q134" s="8">
        <v>45</v>
      </c>
      <c r="R134" s="8">
        <v>15</v>
      </c>
      <c r="S134" s="8">
        <v>2</v>
      </c>
    </row>
    <row r="135" spans="1:19" x14ac:dyDescent="0.3">
      <c r="A135" s="8">
        <v>35</v>
      </c>
      <c r="B135" s="8">
        <v>40</v>
      </c>
      <c r="C135" s="8">
        <v>25</v>
      </c>
      <c r="D135" s="8">
        <v>2</v>
      </c>
      <c r="F135" s="8">
        <v>25</v>
      </c>
      <c r="G135" s="8">
        <v>40</v>
      </c>
      <c r="H135" s="8">
        <v>20</v>
      </c>
      <c r="I135" s="8">
        <v>2</v>
      </c>
      <c r="K135" s="8">
        <v>35</v>
      </c>
      <c r="L135" s="8">
        <v>35</v>
      </c>
      <c r="M135" s="8">
        <v>10</v>
      </c>
      <c r="N135" s="8">
        <v>2</v>
      </c>
      <c r="O135" s="8"/>
      <c r="P135" s="8">
        <v>35</v>
      </c>
      <c r="Q135" s="8">
        <v>45</v>
      </c>
      <c r="R135" s="8">
        <v>20</v>
      </c>
      <c r="S135" s="8">
        <v>3</v>
      </c>
    </row>
    <row r="136" spans="1:19" x14ac:dyDescent="0.3">
      <c r="A136" s="8">
        <v>35</v>
      </c>
      <c r="B136" s="8">
        <v>40</v>
      </c>
      <c r="C136" s="8">
        <v>10</v>
      </c>
      <c r="D136" s="8">
        <v>0</v>
      </c>
      <c r="F136" s="8">
        <v>35</v>
      </c>
      <c r="G136" s="8">
        <v>35</v>
      </c>
      <c r="H136" s="8">
        <v>20</v>
      </c>
      <c r="I136" s="8">
        <v>3</v>
      </c>
      <c r="K136" s="8">
        <v>30</v>
      </c>
      <c r="L136" s="8">
        <v>20</v>
      </c>
      <c r="M136" s="8">
        <v>15</v>
      </c>
      <c r="N136" s="8">
        <v>2</v>
      </c>
      <c r="O136" s="8"/>
      <c r="P136" s="8">
        <v>30</v>
      </c>
      <c r="Q136" s="8">
        <v>25</v>
      </c>
      <c r="R136" s="8">
        <v>20</v>
      </c>
      <c r="S136" s="8">
        <v>2</v>
      </c>
    </row>
    <row r="137" spans="1:19" x14ac:dyDescent="0.3">
      <c r="A137" s="8">
        <v>35</v>
      </c>
      <c r="B137" s="8">
        <v>45</v>
      </c>
      <c r="C137" s="8">
        <v>30</v>
      </c>
      <c r="D137" s="8">
        <v>3</v>
      </c>
      <c r="F137" s="8">
        <v>30</v>
      </c>
      <c r="G137" s="8">
        <v>45</v>
      </c>
      <c r="H137" s="8">
        <v>20</v>
      </c>
      <c r="I137" s="8">
        <v>3</v>
      </c>
      <c r="K137" s="8">
        <v>20</v>
      </c>
      <c r="L137" s="8">
        <v>25</v>
      </c>
      <c r="M137" s="8">
        <v>10</v>
      </c>
      <c r="N137" s="8">
        <v>0</v>
      </c>
      <c r="O137" s="8"/>
      <c r="P137" s="8">
        <v>45</v>
      </c>
      <c r="Q137" s="8">
        <v>35</v>
      </c>
      <c r="R137" s="8">
        <v>10</v>
      </c>
      <c r="S137" s="8">
        <v>2</v>
      </c>
    </row>
    <row r="138" spans="1:19" x14ac:dyDescent="0.3">
      <c r="A138" s="8">
        <v>40</v>
      </c>
      <c r="B138" s="8">
        <v>40</v>
      </c>
      <c r="C138" s="8">
        <v>25</v>
      </c>
      <c r="D138" s="8">
        <v>3</v>
      </c>
      <c r="F138" s="8">
        <v>35</v>
      </c>
      <c r="G138" s="8">
        <v>45</v>
      </c>
      <c r="H138" s="8">
        <v>15</v>
      </c>
      <c r="I138" s="8">
        <v>3</v>
      </c>
      <c r="K138" s="8">
        <v>35</v>
      </c>
      <c r="L138" s="8">
        <v>35</v>
      </c>
      <c r="M138" s="8">
        <v>15</v>
      </c>
      <c r="N138" s="8">
        <v>3</v>
      </c>
      <c r="O138" s="8"/>
      <c r="P138" s="8">
        <v>40</v>
      </c>
      <c r="Q138" s="8">
        <v>40</v>
      </c>
      <c r="R138" s="8">
        <v>10</v>
      </c>
      <c r="S138" s="8">
        <v>2</v>
      </c>
    </row>
    <row r="139" spans="1:19" x14ac:dyDescent="0.3">
      <c r="A139" s="8">
        <v>45</v>
      </c>
      <c r="B139" s="8">
        <v>30</v>
      </c>
      <c r="C139" s="8">
        <v>20</v>
      </c>
      <c r="D139" s="8">
        <v>2</v>
      </c>
      <c r="F139" s="8">
        <v>20</v>
      </c>
      <c r="G139" s="8">
        <v>25</v>
      </c>
      <c r="H139" s="8">
        <v>10</v>
      </c>
      <c r="I139" s="8">
        <v>1</v>
      </c>
      <c r="K139" s="8">
        <v>30</v>
      </c>
      <c r="L139" s="8">
        <v>30</v>
      </c>
      <c r="M139" s="8">
        <v>20</v>
      </c>
      <c r="N139" s="8">
        <v>3</v>
      </c>
      <c r="O139" s="8"/>
      <c r="P139" s="8">
        <v>25</v>
      </c>
      <c r="Q139" s="8">
        <v>20</v>
      </c>
      <c r="R139" s="8">
        <v>10</v>
      </c>
      <c r="S139" s="8">
        <v>1</v>
      </c>
    </row>
    <row r="140" spans="1:19" x14ac:dyDescent="0.3">
      <c r="A140" s="8">
        <v>30</v>
      </c>
      <c r="B140" s="8">
        <v>45</v>
      </c>
      <c r="C140" s="8">
        <v>10</v>
      </c>
      <c r="D140" s="8">
        <v>1</v>
      </c>
      <c r="F140" s="8">
        <v>30</v>
      </c>
      <c r="G140" s="8">
        <v>35</v>
      </c>
      <c r="H140" s="8">
        <v>20</v>
      </c>
      <c r="I140" s="8">
        <v>3</v>
      </c>
      <c r="K140" s="8">
        <v>30</v>
      </c>
      <c r="L140" s="8">
        <v>40</v>
      </c>
      <c r="M140" s="8">
        <v>15</v>
      </c>
      <c r="N140" s="8">
        <v>3</v>
      </c>
      <c r="O140" s="8"/>
      <c r="P140" s="8">
        <v>45</v>
      </c>
      <c r="Q140" s="8">
        <v>40</v>
      </c>
      <c r="R140" s="8">
        <v>15</v>
      </c>
      <c r="S140" s="8">
        <v>3</v>
      </c>
    </row>
    <row r="141" spans="1:19" x14ac:dyDescent="0.3">
      <c r="A141" s="8">
        <v>45</v>
      </c>
      <c r="B141" s="8">
        <v>30</v>
      </c>
      <c r="C141" s="8">
        <v>25</v>
      </c>
      <c r="D141" s="8">
        <v>3</v>
      </c>
      <c r="F141" s="8">
        <v>30</v>
      </c>
      <c r="G141" s="8">
        <v>30</v>
      </c>
      <c r="H141" s="8">
        <v>15</v>
      </c>
      <c r="I141" s="8">
        <v>2</v>
      </c>
      <c r="K141" s="8">
        <v>45</v>
      </c>
      <c r="L141" s="8">
        <v>15</v>
      </c>
      <c r="M141" s="8">
        <v>20</v>
      </c>
      <c r="N141" s="8">
        <v>3</v>
      </c>
      <c r="O141" s="8"/>
      <c r="P141" s="8">
        <v>40</v>
      </c>
      <c r="Q141" s="8">
        <v>45</v>
      </c>
      <c r="R141" s="8">
        <v>15</v>
      </c>
      <c r="S141" s="8">
        <v>3</v>
      </c>
    </row>
    <row r="142" spans="1:19" x14ac:dyDescent="0.3">
      <c r="A142" s="8">
        <v>25</v>
      </c>
      <c r="B142" s="8">
        <v>45</v>
      </c>
      <c r="C142" s="8">
        <v>15</v>
      </c>
      <c r="D142" s="8">
        <v>0</v>
      </c>
      <c r="F142" s="8">
        <v>30</v>
      </c>
      <c r="G142" s="8">
        <v>40</v>
      </c>
      <c r="H142" s="8">
        <v>20</v>
      </c>
      <c r="I142" s="8">
        <v>3</v>
      </c>
      <c r="K142" s="8">
        <v>30</v>
      </c>
      <c r="L142" s="8">
        <v>25</v>
      </c>
      <c r="M142" s="8">
        <v>20</v>
      </c>
      <c r="N142" s="8">
        <v>3</v>
      </c>
      <c r="O142" s="8"/>
      <c r="P142" s="8">
        <v>30</v>
      </c>
      <c r="Q142" s="8">
        <v>30</v>
      </c>
      <c r="R142" s="8">
        <v>15</v>
      </c>
      <c r="S142" s="8">
        <v>2</v>
      </c>
    </row>
    <row r="143" spans="1:19" x14ac:dyDescent="0.3">
      <c r="A143" s="8">
        <v>45</v>
      </c>
      <c r="B143" s="8">
        <v>45</v>
      </c>
      <c r="C143" s="8">
        <v>15</v>
      </c>
      <c r="D143" s="8">
        <v>2</v>
      </c>
      <c r="F143" s="8">
        <v>35</v>
      </c>
      <c r="G143" s="8">
        <v>40</v>
      </c>
      <c r="H143" s="8">
        <v>10</v>
      </c>
      <c r="I143" s="8">
        <v>2</v>
      </c>
      <c r="K143" s="8">
        <v>20</v>
      </c>
      <c r="L143" s="8">
        <v>30</v>
      </c>
      <c r="M143" s="8">
        <v>20</v>
      </c>
      <c r="N143" s="8">
        <v>2</v>
      </c>
      <c r="O143" s="8"/>
      <c r="P143" s="8">
        <v>15</v>
      </c>
      <c r="Q143" s="8">
        <v>30</v>
      </c>
      <c r="R143" s="8">
        <v>15</v>
      </c>
      <c r="S143" s="8">
        <v>0</v>
      </c>
    </row>
    <row r="144" spans="1:19" x14ac:dyDescent="0.3">
      <c r="A144" s="8">
        <v>30</v>
      </c>
      <c r="B144" s="8">
        <v>45</v>
      </c>
      <c r="C144" s="8">
        <v>30</v>
      </c>
      <c r="D144" s="8">
        <v>2</v>
      </c>
      <c r="F144" s="8">
        <v>25</v>
      </c>
      <c r="G144" s="8">
        <v>45</v>
      </c>
      <c r="H144" s="8">
        <v>15</v>
      </c>
      <c r="I144" s="8">
        <v>2</v>
      </c>
      <c r="K144" s="8">
        <v>30</v>
      </c>
      <c r="L144" s="8">
        <v>45</v>
      </c>
      <c r="M144" s="8">
        <v>15</v>
      </c>
      <c r="N144" s="8">
        <v>3</v>
      </c>
      <c r="O144" s="8"/>
      <c r="P144" s="8">
        <v>40</v>
      </c>
      <c r="Q144" s="8">
        <v>30</v>
      </c>
      <c r="R144" s="8">
        <v>10</v>
      </c>
      <c r="S144" s="8">
        <v>2</v>
      </c>
    </row>
    <row r="145" spans="1:19" x14ac:dyDescent="0.3">
      <c r="A145" s="8">
        <v>40</v>
      </c>
      <c r="B145" s="8">
        <v>45</v>
      </c>
      <c r="C145" s="8">
        <v>20</v>
      </c>
      <c r="D145" s="8">
        <v>3</v>
      </c>
      <c r="F145" s="8">
        <v>40</v>
      </c>
      <c r="G145" s="8">
        <v>35</v>
      </c>
      <c r="H145" s="8">
        <v>15</v>
      </c>
      <c r="I145" s="8">
        <v>3</v>
      </c>
      <c r="K145" s="8">
        <v>35</v>
      </c>
      <c r="L145" s="8">
        <v>25</v>
      </c>
      <c r="M145" s="8">
        <v>10</v>
      </c>
      <c r="N145" s="8">
        <v>2</v>
      </c>
      <c r="O145" s="8"/>
      <c r="P145" s="8">
        <v>30</v>
      </c>
      <c r="Q145" s="8">
        <v>40</v>
      </c>
      <c r="R145" s="8">
        <v>20</v>
      </c>
      <c r="S145" s="8">
        <v>3</v>
      </c>
    </row>
    <row r="146" spans="1:19" x14ac:dyDescent="0.3">
      <c r="A146" s="8">
        <v>45</v>
      </c>
      <c r="B146" s="8">
        <v>40</v>
      </c>
      <c r="C146" s="8">
        <v>15</v>
      </c>
      <c r="D146" s="8">
        <v>2</v>
      </c>
      <c r="F146" s="8">
        <v>45</v>
      </c>
      <c r="G146" s="8">
        <v>25</v>
      </c>
      <c r="H146" s="8">
        <v>10</v>
      </c>
      <c r="I146" s="8">
        <v>2</v>
      </c>
      <c r="K146" s="8">
        <v>20</v>
      </c>
      <c r="L146" s="8">
        <v>40</v>
      </c>
      <c r="M146" s="8">
        <v>15</v>
      </c>
      <c r="N146" s="8">
        <v>2</v>
      </c>
      <c r="O146" s="8"/>
      <c r="P146" s="8">
        <v>20</v>
      </c>
      <c r="Q146" s="8">
        <v>25</v>
      </c>
      <c r="R146" s="8">
        <v>10</v>
      </c>
      <c r="S146" s="8">
        <v>1</v>
      </c>
    </row>
    <row r="147" spans="1:19" x14ac:dyDescent="0.3">
      <c r="A147" s="8">
        <v>35</v>
      </c>
      <c r="B147" s="8">
        <v>35</v>
      </c>
      <c r="C147" s="8">
        <v>10</v>
      </c>
      <c r="D147" s="8">
        <v>0</v>
      </c>
      <c r="F147" s="8">
        <v>35</v>
      </c>
      <c r="G147" s="8">
        <v>35</v>
      </c>
      <c r="H147" s="8">
        <v>15</v>
      </c>
      <c r="I147" s="8">
        <v>3</v>
      </c>
      <c r="K147" s="8">
        <v>25</v>
      </c>
      <c r="L147" s="8">
        <v>20</v>
      </c>
      <c r="M147" s="8">
        <v>20</v>
      </c>
      <c r="N147" s="8">
        <v>2</v>
      </c>
      <c r="O147" s="8"/>
      <c r="P147" s="8">
        <v>35</v>
      </c>
      <c r="Q147" s="8">
        <v>40</v>
      </c>
      <c r="R147" s="8">
        <v>10</v>
      </c>
      <c r="S147" s="8">
        <v>2</v>
      </c>
    </row>
    <row r="148" spans="1:19" x14ac:dyDescent="0.3">
      <c r="A148" s="8">
        <v>30</v>
      </c>
      <c r="B148" s="8">
        <v>40</v>
      </c>
      <c r="C148" s="8">
        <v>10</v>
      </c>
      <c r="D148" s="8">
        <v>1</v>
      </c>
      <c r="F148" s="8">
        <v>35</v>
      </c>
      <c r="G148" s="8">
        <v>35</v>
      </c>
      <c r="H148" s="8">
        <v>10</v>
      </c>
      <c r="I148" s="8">
        <v>2</v>
      </c>
      <c r="K148" s="8">
        <v>25</v>
      </c>
      <c r="L148" s="8">
        <v>35</v>
      </c>
      <c r="M148" s="8">
        <v>20</v>
      </c>
      <c r="N148" s="8">
        <v>3</v>
      </c>
      <c r="O148" s="8"/>
      <c r="P148" s="8">
        <v>35</v>
      </c>
      <c r="Q148" s="8">
        <v>40</v>
      </c>
      <c r="R148" s="8">
        <v>20</v>
      </c>
      <c r="S148" s="8">
        <v>3</v>
      </c>
    </row>
    <row r="149" spans="1:19" x14ac:dyDescent="0.3">
      <c r="A149" s="8">
        <v>40</v>
      </c>
      <c r="B149" s="8">
        <v>30</v>
      </c>
      <c r="C149" s="8">
        <v>25</v>
      </c>
      <c r="D149" s="8">
        <v>3</v>
      </c>
      <c r="F149" s="8">
        <v>35</v>
      </c>
      <c r="G149" s="8">
        <v>10</v>
      </c>
      <c r="H149" s="8">
        <v>10</v>
      </c>
      <c r="I149" s="8">
        <v>0</v>
      </c>
      <c r="K149" s="8">
        <v>20</v>
      </c>
      <c r="L149" s="8">
        <v>45</v>
      </c>
      <c r="M149" s="8">
        <v>15</v>
      </c>
      <c r="N149" s="8">
        <v>2</v>
      </c>
      <c r="O149" s="8"/>
      <c r="P149" s="8">
        <v>30</v>
      </c>
      <c r="Q149" s="8">
        <v>40</v>
      </c>
      <c r="R149" s="8">
        <v>25</v>
      </c>
      <c r="S149" s="8">
        <v>3</v>
      </c>
    </row>
    <row r="150" spans="1:19" x14ac:dyDescent="0.3">
      <c r="A150" s="8">
        <v>30</v>
      </c>
      <c r="B150" s="8">
        <v>25</v>
      </c>
      <c r="C150" s="8">
        <v>15</v>
      </c>
      <c r="D150" s="8">
        <v>0</v>
      </c>
      <c r="F150" s="8">
        <v>40</v>
      </c>
      <c r="G150" s="8">
        <v>30</v>
      </c>
      <c r="H150" s="8">
        <v>15</v>
      </c>
      <c r="I150" s="8">
        <v>3</v>
      </c>
      <c r="K150" s="8">
        <v>20</v>
      </c>
      <c r="L150" s="8">
        <v>35</v>
      </c>
      <c r="M150" s="8">
        <v>15</v>
      </c>
      <c r="N150" s="8">
        <v>2</v>
      </c>
      <c r="O150" s="8"/>
      <c r="P150" s="8">
        <v>35</v>
      </c>
      <c r="Q150" s="8">
        <v>35</v>
      </c>
      <c r="R150" s="8">
        <v>20</v>
      </c>
      <c r="S150" s="8">
        <v>3</v>
      </c>
    </row>
    <row r="151" spans="1:19" x14ac:dyDescent="0.3">
      <c r="A151" s="8">
        <v>25</v>
      </c>
      <c r="B151" s="8">
        <v>30</v>
      </c>
      <c r="C151" s="8">
        <v>15</v>
      </c>
      <c r="D151" s="8">
        <v>1</v>
      </c>
      <c r="F151" s="8">
        <v>25</v>
      </c>
      <c r="G151" s="8">
        <v>35</v>
      </c>
      <c r="H151" s="8">
        <v>15</v>
      </c>
      <c r="I151" s="8">
        <v>2</v>
      </c>
      <c r="K151" s="8">
        <v>25</v>
      </c>
      <c r="L151" s="8">
        <v>25</v>
      </c>
      <c r="M151" s="8">
        <v>20</v>
      </c>
      <c r="N151" s="8">
        <v>3</v>
      </c>
      <c r="O151" s="8"/>
      <c r="P151" s="8">
        <v>20</v>
      </c>
      <c r="Q151" s="8">
        <v>30</v>
      </c>
      <c r="R151" s="8">
        <v>10</v>
      </c>
      <c r="S151" s="8">
        <v>0</v>
      </c>
    </row>
    <row r="152" spans="1:19" x14ac:dyDescent="0.3">
      <c r="A152" s="8">
        <v>45</v>
      </c>
      <c r="B152" s="8">
        <v>30</v>
      </c>
      <c r="C152" s="8">
        <v>20</v>
      </c>
      <c r="D152" s="8">
        <v>3</v>
      </c>
      <c r="F152" s="8">
        <v>30</v>
      </c>
      <c r="G152" s="8">
        <v>25</v>
      </c>
      <c r="H152" s="8">
        <v>20</v>
      </c>
      <c r="I152" s="8">
        <v>3</v>
      </c>
      <c r="K152" s="8">
        <v>15</v>
      </c>
      <c r="L152" s="8">
        <v>40</v>
      </c>
      <c r="M152" s="8">
        <v>10</v>
      </c>
      <c r="N152" s="8">
        <v>0</v>
      </c>
      <c r="O152" s="8"/>
      <c r="P152" s="8">
        <v>35</v>
      </c>
      <c r="Q152" s="8">
        <v>40</v>
      </c>
      <c r="R152" s="8">
        <v>15</v>
      </c>
      <c r="S152" s="8">
        <v>3</v>
      </c>
    </row>
    <row r="153" spans="1:19" x14ac:dyDescent="0.3">
      <c r="A153" s="8">
        <v>30</v>
      </c>
      <c r="B153" s="8">
        <v>35</v>
      </c>
      <c r="C153" s="8">
        <v>40</v>
      </c>
      <c r="D153" s="8">
        <v>3</v>
      </c>
      <c r="F153" s="8">
        <v>15</v>
      </c>
      <c r="G153" s="8">
        <v>45</v>
      </c>
      <c r="H153" s="8">
        <v>10</v>
      </c>
      <c r="I153" s="8">
        <v>0</v>
      </c>
      <c r="K153" s="8">
        <v>15</v>
      </c>
      <c r="L153" s="8">
        <v>30</v>
      </c>
      <c r="M153" s="8">
        <v>10</v>
      </c>
      <c r="N153" s="8">
        <v>0</v>
      </c>
      <c r="O153" s="8"/>
      <c r="P153" s="8">
        <v>35</v>
      </c>
      <c r="Q153" s="8">
        <v>35</v>
      </c>
      <c r="R153" s="8">
        <v>10</v>
      </c>
      <c r="S153" s="8">
        <v>2</v>
      </c>
    </row>
    <row r="154" spans="1:19" x14ac:dyDescent="0.3">
      <c r="A154" s="8">
        <v>45</v>
      </c>
      <c r="B154" s="8">
        <v>35</v>
      </c>
      <c r="C154" s="8">
        <v>15</v>
      </c>
      <c r="D154" s="8">
        <v>2</v>
      </c>
      <c r="F154" s="8">
        <v>45</v>
      </c>
      <c r="G154" s="8">
        <v>40</v>
      </c>
      <c r="H154" s="8">
        <v>10</v>
      </c>
      <c r="I154" s="8">
        <v>3</v>
      </c>
      <c r="K154" s="8">
        <v>30</v>
      </c>
      <c r="L154" s="8">
        <v>25</v>
      </c>
      <c r="M154" s="8">
        <v>15</v>
      </c>
      <c r="N154" s="8">
        <v>3</v>
      </c>
      <c r="O154" s="8"/>
      <c r="P154" s="8">
        <v>30</v>
      </c>
      <c r="Q154" s="8">
        <v>45</v>
      </c>
      <c r="R154" s="8">
        <v>15</v>
      </c>
      <c r="S154" s="8">
        <v>3</v>
      </c>
    </row>
    <row r="155" spans="1:19" x14ac:dyDescent="0.3">
      <c r="A155" s="8">
        <v>30</v>
      </c>
      <c r="B155" s="8">
        <v>35</v>
      </c>
      <c r="C155" s="8">
        <v>10</v>
      </c>
      <c r="D155" s="8">
        <v>1</v>
      </c>
      <c r="F155" s="8">
        <v>35</v>
      </c>
      <c r="G155" s="8">
        <v>25</v>
      </c>
      <c r="H155" s="8">
        <v>15</v>
      </c>
      <c r="I155" s="8">
        <v>3</v>
      </c>
      <c r="K155" s="8">
        <v>15</v>
      </c>
      <c r="L155" s="8">
        <v>35</v>
      </c>
      <c r="M155" s="8">
        <v>10</v>
      </c>
      <c r="N155" s="8">
        <v>0</v>
      </c>
      <c r="O155" s="8"/>
      <c r="P155" s="8">
        <v>30</v>
      </c>
      <c r="Q155" s="8">
        <v>45</v>
      </c>
      <c r="R155" s="8">
        <v>20</v>
      </c>
      <c r="S155" s="8">
        <v>3</v>
      </c>
    </row>
    <row r="156" spans="1:19" x14ac:dyDescent="0.3">
      <c r="A156" s="8">
        <v>30</v>
      </c>
      <c r="B156" s="8">
        <v>45</v>
      </c>
      <c r="C156" s="8">
        <v>30</v>
      </c>
      <c r="D156" s="8">
        <v>3</v>
      </c>
      <c r="F156" s="8">
        <v>40</v>
      </c>
      <c r="G156" s="8">
        <v>40</v>
      </c>
      <c r="H156" s="8">
        <v>10</v>
      </c>
      <c r="I156" s="8">
        <v>3</v>
      </c>
      <c r="K156" s="8">
        <v>20</v>
      </c>
      <c r="L156" s="8">
        <v>15</v>
      </c>
      <c r="M156" s="8">
        <v>10</v>
      </c>
      <c r="N156" s="8">
        <v>0</v>
      </c>
      <c r="O156" s="8"/>
      <c r="P156" s="8">
        <v>30</v>
      </c>
      <c r="Q156" s="8">
        <v>30</v>
      </c>
      <c r="R156" s="8">
        <v>20</v>
      </c>
      <c r="S156" s="8">
        <v>3</v>
      </c>
    </row>
    <row r="157" spans="1:19" x14ac:dyDescent="0.3">
      <c r="A157" s="8">
        <v>45</v>
      </c>
      <c r="B157" s="8">
        <v>45</v>
      </c>
      <c r="C157" s="8">
        <v>15</v>
      </c>
      <c r="D157" s="8">
        <v>3</v>
      </c>
      <c r="F157" s="8">
        <v>15</v>
      </c>
      <c r="G157" s="8">
        <v>40</v>
      </c>
      <c r="H157" s="8">
        <v>10</v>
      </c>
      <c r="I157" s="8">
        <v>0</v>
      </c>
      <c r="K157" s="8">
        <v>25</v>
      </c>
      <c r="L157" s="8">
        <v>30</v>
      </c>
      <c r="M157" s="8">
        <v>10</v>
      </c>
      <c r="N157" s="8">
        <v>2</v>
      </c>
      <c r="O157" s="8"/>
      <c r="P157" s="8">
        <v>20</v>
      </c>
      <c r="Q157" s="8">
        <v>25</v>
      </c>
      <c r="R157" s="8">
        <v>10</v>
      </c>
      <c r="S157" s="8">
        <v>0</v>
      </c>
    </row>
    <row r="158" spans="1:19" x14ac:dyDescent="0.3">
      <c r="A158" s="8">
        <v>40</v>
      </c>
      <c r="B158" s="8">
        <v>25</v>
      </c>
      <c r="C158" s="8">
        <v>10</v>
      </c>
      <c r="D158" s="8">
        <v>0</v>
      </c>
      <c r="F158" s="8">
        <v>40</v>
      </c>
      <c r="G158" s="8">
        <v>35</v>
      </c>
      <c r="H158" s="8">
        <v>10</v>
      </c>
      <c r="I158" s="8">
        <v>3</v>
      </c>
      <c r="K158" s="8">
        <v>15</v>
      </c>
      <c r="L158" s="8">
        <v>30</v>
      </c>
      <c r="M158" s="8">
        <v>10</v>
      </c>
      <c r="N158" s="8">
        <v>1</v>
      </c>
      <c r="O158" s="8"/>
      <c r="P158" s="8">
        <v>15</v>
      </c>
      <c r="Q158" s="8">
        <v>25</v>
      </c>
      <c r="R158" s="8">
        <v>15</v>
      </c>
      <c r="S158" s="8">
        <v>0</v>
      </c>
    </row>
    <row r="159" spans="1:19" x14ac:dyDescent="0.3">
      <c r="A159" s="8">
        <v>30</v>
      </c>
      <c r="B159" s="8">
        <v>45</v>
      </c>
      <c r="C159" s="8">
        <v>10</v>
      </c>
      <c r="D159" s="8">
        <v>0</v>
      </c>
      <c r="F159" s="8">
        <v>30</v>
      </c>
      <c r="G159" s="8">
        <v>45</v>
      </c>
      <c r="H159" s="8">
        <v>10</v>
      </c>
      <c r="I159" s="8">
        <v>2</v>
      </c>
      <c r="K159" s="8">
        <v>30</v>
      </c>
      <c r="L159" s="8">
        <v>40</v>
      </c>
      <c r="M159" s="8">
        <v>10</v>
      </c>
      <c r="N159" s="8">
        <v>3</v>
      </c>
      <c r="O159" s="8"/>
      <c r="P159" s="8">
        <v>30</v>
      </c>
      <c r="Q159" s="8">
        <v>45</v>
      </c>
      <c r="R159" s="8">
        <v>10</v>
      </c>
      <c r="S159" s="8">
        <v>2</v>
      </c>
    </row>
    <row r="160" spans="1:19" x14ac:dyDescent="0.3">
      <c r="A160" s="8">
        <v>35</v>
      </c>
      <c r="B160" s="8">
        <v>35</v>
      </c>
      <c r="C160" s="8">
        <v>25</v>
      </c>
      <c r="D160" s="8">
        <v>3</v>
      </c>
      <c r="F160" s="8">
        <v>15</v>
      </c>
      <c r="G160" s="8">
        <v>35</v>
      </c>
      <c r="H160" s="8">
        <v>10</v>
      </c>
      <c r="I160" s="8">
        <v>0</v>
      </c>
      <c r="K160" s="8">
        <v>20</v>
      </c>
      <c r="L160" s="8">
        <v>45</v>
      </c>
      <c r="M160" s="8">
        <v>20</v>
      </c>
      <c r="N160" s="8">
        <v>3</v>
      </c>
      <c r="O160" s="8"/>
      <c r="P160" s="8">
        <v>30</v>
      </c>
      <c r="Q160" s="8">
        <v>35</v>
      </c>
      <c r="R160" s="8">
        <v>15</v>
      </c>
      <c r="S160" s="8">
        <v>3</v>
      </c>
    </row>
    <row r="161" spans="1:19" x14ac:dyDescent="0.3">
      <c r="A161" s="8">
        <v>35</v>
      </c>
      <c r="B161" s="8">
        <v>45</v>
      </c>
      <c r="C161" s="8">
        <v>20</v>
      </c>
      <c r="D161" s="8">
        <v>3</v>
      </c>
      <c r="F161" s="8">
        <v>30</v>
      </c>
      <c r="G161" s="8">
        <v>35</v>
      </c>
      <c r="H161" s="8">
        <v>15</v>
      </c>
      <c r="I161" s="8">
        <v>3</v>
      </c>
      <c r="K161" s="8">
        <v>20</v>
      </c>
      <c r="L161" s="8">
        <v>35</v>
      </c>
      <c r="M161" s="8">
        <v>20</v>
      </c>
      <c r="N161" s="8">
        <v>3</v>
      </c>
      <c r="O161" s="8"/>
      <c r="P161" s="8">
        <v>35</v>
      </c>
      <c r="Q161" s="8">
        <v>25</v>
      </c>
      <c r="R161" s="8">
        <v>10</v>
      </c>
      <c r="S161" s="8">
        <v>2</v>
      </c>
    </row>
    <row r="162" spans="1:19" x14ac:dyDescent="0.3">
      <c r="A162" s="8">
        <v>25</v>
      </c>
      <c r="B162" s="8">
        <v>35</v>
      </c>
      <c r="C162" s="8">
        <v>15</v>
      </c>
      <c r="D162" s="8">
        <v>0</v>
      </c>
      <c r="F162" s="8">
        <v>20</v>
      </c>
      <c r="G162" s="8">
        <v>15</v>
      </c>
      <c r="H162" s="8">
        <v>10</v>
      </c>
      <c r="I162" s="8">
        <v>0</v>
      </c>
      <c r="K162" s="8">
        <v>15</v>
      </c>
      <c r="L162" s="8">
        <v>45</v>
      </c>
      <c r="M162" s="8">
        <v>25</v>
      </c>
      <c r="N162" s="8">
        <v>2</v>
      </c>
      <c r="O162" s="8"/>
      <c r="P162" s="8">
        <v>30</v>
      </c>
      <c r="Q162" s="8">
        <v>20</v>
      </c>
      <c r="R162" s="8">
        <v>15</v>
      </c>
      <c r="S162" s="8">
        <v>2</v>
      </c>
    </row>
    <row r="163" spans="1:19" x14ac:dyDescent="0.3">
      <c r="A163" s="8">
        <v>45</v>
      </c>
      <c r="B163" s="8">
        <v>40</v>
      </c>
      <c r="C163" s="8">
        <v>15</v>
      </c>
      <c r="D163" s="8">
        <v>3</v>
      </c>
      <c r="F163" s="8">
        <v>30</v>
      </c>
      <c r="G163" s="8">
        <v>20</v>
      </c>
      <c r="H163" s="8">
        <v>20</v>
      </c>
      <c r="I163" s="8">
        <v>3</v>
      </c>
      <c r="K163" s="8">
        <v>25</v>
      </c>
      <c r="L163" s="8">
        <v>35</v>
      </c>
      <c r="M163" s="8">
        <v>10</v>
      </c>
      <c r="N163" s="8">
        <v>2</v>
      </c>
      <c r="O163" s="8"/>
      <c r="P163" s="8">
        <v>15</v>
      </c>
      <c r="Q163" s="8">
        <v>40</v>
      </c>
      <c r="R163" s="8">
        <v>10</v>
      </c>
      <c r="S163" s="8">
        <v>1</v>
      </c>
    </row>
    <row r="164" spans="1:19" x14ac:dyDescent="0.3">
      <c r="A164" s="8">
        <v>40</v>
      </c>
      <c r="B164" s="8">
        <v>25</v>
      </c>
      <c r="C164" s="8">
        <v>25</v>
      </c>
      <c r="D164" s="8">
        <v>3</v>
      </c>
      <c r="F164" s="8">
        <v>35</v>
      </c>
      <c r="G164" s="8">
        <v>40</v>
      </c>
      <c r="H164" s="8">
        <v>10</v>
      </c>
      <c r="I164" s="8">
        <v>3</v>
      </c>
      <c r="K164" s="8">
        <v>15</v>
      </c>
      <c r="L164" s="8">
        <v>25</v>
      </c>
      <c r="M164" s="8">
        <v>10</v>
      </c>
      <c r="N164" s="8">
        <v>0</v>
      </c>
      <c r="O164" s="8"/>
      <c r="P164" s="8">
        <v>15</v>
      </c>
      <c r="Q164" s="8">
        <v>35</v>
      </c>
      <c r="R164" s="8">
        <v>10</v>
      </c>
      <c r="S164" s="8">
        <v>0</v>
      </c>
    </row>
    <row r="165" spans="1:19" x14ac:dyDescent="0.3">
      <c r="A165" s="8">
        <v>40</v>
      </c>
      <c r="B165" s="8">
        <v>40</v>
      </c>
      <c r="C165" s="8">
        <v>15</v>
      </c>
      <c r="D165" s="8">
        <v>2</v>
      </c>
      <c r="F165" s="8">
        <v>15</v>
      </c>
      <c r="G165" s="8">
        <v>10</v>
      </c>
      <c r="H165" s="8">
        <v>45</v>
      </c>
      <c r="I165" s="8">
        <v>0</v>
      </c>
      <c r="K165" s="8">
        <v>25</v>
      </c>
      <c r="L165" s="8">
        <v>25</v>
      </c>
      <c r="M165" s="8">
        <v>10</v>
      </c>
      <c r="N165" s="8">
        <v>2</v>
      </c>
      <c r="O165" s="8"/>
      <c r="P165" s="8">
        <v>45</v>
      </c>
      <c r="Q165" s="8">
        <v>30</v>
      </c>
      <c r="R165" s="8">
        <v>10</v>
      </c>
      <c r="S165" s="8">
        <v>3</v>
      </c>
    </row>
    <row r="166" spans="1:19" x14ac:dyDescent="0.3">
      <c r="A166" s="8">
        <v>45</v>
      </c>
      <c r="B166" s="8">
        <v>25</v>
      </c>
      <c r="C166" s="8">
        <v>20</v>
      </c>
      <c r="D166" s="8">
        <v>3</v>
      </c>
      <c r="F166" s="8">
        <v>25</v>
      </c>
      <c r="G166" s="8">
        <v>30</v>
      </c>
      <c r="H166" s="8">
        <v>20</v>
      </c>
      <c r="I166" s="8">
        <v>3</v>
      </c>
      <c r="K166" s="8">
        <v>20</v>
      </c>
      <c r="L166" s="8">
        <v>45</v>
      </c>
      <c r="M166" s="8">
        <v>15</v>
      </c>
      <c r="N166" s="8">
        <v>3</v>
      </c>
      <c r="O166" s="8"/>
      <c r="P166" s="8">
        <v>25</v>
      </c>
      <c r="Q166" s="8">
        <v>30</v>
      </c>
      <c r="R166" s="8">
        <v>20</v>
      </c>
      <c r="S166" s="8">
        <v>3</v>
      </c>
    </row>
    <row r="167" spans="1:19" x14ac:dyDescent="0.3">
      <c r="A167" s="8">
        <v>40</v>
      </c>
      <c r="B167" s="8">
        <v>30</v>
      </c>
      <c r="C167" s="8">
        <v>20</v>
      </c>
      <c r="D167" s="8">
        <v>3</v>
      </c>
      <c r="F167" s="8">
        <v>15</v>
      </c>
      <c r="G167" s="8">
        <v>35</v>
      </c>
      <c r="H167" s="8">
        <v>10</v>
      </c>
      <c r="I167" s="8">
        <v>1</v>
      </c>
      <c r="K167" s="8">
        <v>30</v>
      </c>
      <c r="L167" s="8">
        <v>35</v>
      </c>
      <c r="M167" s="8">
        <v>10</v>
      </c>
      <c r="N167" s="8">
        <v>3</v>
      </c>
      <c r="O167" s="8"/>
      <c r="P167" s="8">
        <v>40</v>
      </c>
      <c r="Q167" s="8">
        <v>35</v>
      </c>
      <c r="R167" s="8">
        <v>10</v>
      </c>
      <c r="S167" s="8">
        <v>3</v>
      </c>
    </row>
    <row r="168" spans="1:19" x14ac:dyDescent="0.3">
      <c r="A168" s="8">
        <v>45</v>
      </c>
      <c r="B168" s="8">
        <v>30</v>
      </c>
      <c r="C168" s="8">
        <v>15</v>
      </c>
      <c r="D168" s="8">
        <v>2</v>
      </c>
      <c r="F168" s="8">
        <v>30</v>
      </c>
      <c r="G168" s="8">
        <v>20</v>
      </c>
      <c r="H168" s="8">
        <v>15</v>
      </c>
      <c r="I168" s="8">
        <v>2</v>
      </c>
      <c r="K168" s="8">
        <v>30</v>
      </c>
      <c r="L168" s="8">
        <v>30</v>
      </c>
      <c r="M168" s="8">
        <v>10</v>
      </c>
      <c r="N168" s="8">
        <v>3</v>
      </c>
      <c r="O168" s="8"/>
      <c r="P168" s="8">
        <v>25</v>
      </c>
      <c r="Q168" s="8">
        <v>40</v>
      </c>
      <c r="R168" s="8">
        <v>20</v>
      </c>
      <c r="S168" s="8">
        <v>3</v>
      </c>
    </row>
    <row r="169" spans="1:19" x14ac:dyDescent="0.3">
      <c r="A169" s="8">
        <v>30</v>
      </c>
      <c r="B169" s="8">
        <v>40</v>
      </c>
      <c r="C169" s="8">
        <v>10</v>
      </c>
      <c r="D169" s="8">
        <v>0</v>
      </c>
      <c r="F169" s="8">
        <v>15</v>
      </c>
      <c r="G169" s="8">
        <v>15</v>
      </c>
      <c r="H169" s="8">
        <v>15</v>
      </c>
      <c r="I169" s="8">
        <v>0</v>
      </c>
      <c r="K169" s="8">
        <v>15</v>
      </c>
      <c r="L169" s="8">
        <v>20</v>
      </c>
      <c r="M169" s="8">
        <v>10</v>
      </c>
      <c r="N169" s="8">
        <v>0</v>
      </c>
      <c r="O169" s="8"/>
      <c r="P169" s="8">
        <v>30</v>
      </c>
      <c r="Q169" s="8">
        <v>35</v>
      </c>
      <c r="R169" s="8">
        <v>10</v>
      </c>
      <c r="S169" s="8">
        <v>2</v>
      </c>
    </row>
    <row r="170" spans="1:19" x14ac:dyDescent="0.3">
      <c r="A170" s="8">
        <v>45</v>
      </c>
      <c r="B170" s="8">
        <v>35</v>
      </c>
      <c r="C170" s="8">
        <v>15</v>
      </c>
      <c r="D170" s="8">
        <v>3</v>
      </c>
      <c r="F170" s="8">
        <v>30</v>
      </c>
      <c r="G170" s="8">
        <v>35</v>
      </c>
      <c r="H170" s="8">
        <v>10</v>
      </c>
      <c r="I170" s="8">
        <v>2</v>
      </c>
      <c r="K170" s="8">
        <v>25</v>
      </c>
      <c r="L170" s="8">
        <v>25</v>
      </c>
      <c r="M170" s="8">
        <v>15</v>
      </c>
      <c r="N170" s="8">
        <v>3</v>
      </c>
      <c r="O170" s="8"/>
      <c r="P170" s="8">
        <v>35</v>
      </c>
      <c r="Q170" s="8">
        <v>25</v>
      </c>
      <c r="R170" s="8">
        <v>15</v>
      </c>
      <c r="S170" s="8">
        <v>3</v>
      </c>
    </row>
    <row r="171" spans="1:19" x14ac:dyDescent="0.3">
      <c r="A171" s="8">
        <v>40</v>
      </c>
      <c r="B171" s="8">
        <v>45</v>
      </c>
      <c r="C171" s="8">
        <v>15</v>
      </c>
      <c r="D171" s="8">
        <v>3</v>
      </c>
      <c r="F171" s="8">
        <v>25</v>
      </c>
      <c r="G171" s="8">
        <v>25</v>
      </c>
      <c r="H171" s="8">
        <v>15</v>
      </c>
      <c r="I171" s="8">
        <v>2</v>
      </c>
      <c r="K171" s="8">
        <v>25</v>
      </c>
      <c r="L171" s="8">
        <v>40</v>
      </c>
      <c r="M171" s="8">
        <v>10</v>
      </c>
      <c r="N171" s="8">
        <v>3</v>
      </c>
      <c r="O171" s="8"/>
      <c r="P171" s="8">
        <v>15</v>
      </c>
      <c r="Q171" s="8">
        <v>40</v>
      </c>
      <c r="R171" s="8">
        <v>10</v>
      </c>
      <c r="S171" s="8">
        <v>0</v>
      </c>
    </row>
    <row r="172" spans="1:19" x14ac:dyDescent="0.3">
      <c r="A172" s="8">
        <v>40</v>
      </c>
      <c r="B172" s="8">
        <v>25</v>
      </c>
      <c r="C172" s="8">
        <v>20</v>
      </c>
      <c r="D172" s="8">
        <v>2</v>
      </c>
      <c r="F172" s="8">
        <v>25</v>
      </c>
      <c r="G172" s="8">
        <v>35</v>
      </c>
      <c r="H172" s="8">
        <v>15</v>
      </c>
      <c r="I172" s="8">
        <v>3</v>
      </c>
      <c r="K172" s="8">
        <v>20</v>
      </c>
      <c r="L172" s="8">
        <v>25</v>
      </c>
      <c r="M172" s="8">
        <v>20</v>
      </c>
      <c r="N172" s="8">
        <v>3</v>
      </c>
      <c r="O172" s="8"/>
      <c r="P172" s="8">
        <v>25</v>
      </c>
      <c r="Q172" s="8">
        <v>45</v>
      </c>
      <c r="R172" s="8">
        <v>15</v>
      </c>
      <c r="S172" s="8">
        <v>3</v>
      </c>
    </row>
    <row r="173" spans="1:19" x14ac:dyDescent="0.3">
      <c r="A173" s="8">
        <v>30</v>
      </c>
      <c r="B173" s="8">
        <v>30</v>
      </c>
      <c r="C173" s="8">
        <v>10</v>
      </c>
      <c r="D173" s="8">
        <v>1</v>
      </c>
      <c r="F173" s="8">
        <v>15</v>
      </c>
      <c r="G173" s="8">
        <v>10</v>
      </c>
      <c r="H173" s="8">
        <v>40</v>
      </c>
      <c r="I173" s="8">
        <v>0</v>
      </c>
      <c r="K173" s="8">
        <v>45</v>
      </c>
      <c r="L173" s="8">
        <v>10</v>
      </c>
      <c r="M173" s="8">
        <v>10</v>
      </c>
      <c r="N173" s="8">
        <v>2</v>
      </c>
      <c r="O173" s="8"/>
      <c r="P173" s="8">
        <v>25</v>
      </c>
      <c r="Q173" s="8">
        <v>45</v>
      </c>
      <c r="R173" s="8">
        <v>10</v>
      </c>
      <c r="S173" s="8">
        <v>2</v>
      </c>
    </row>
    <row r="174" spans="1:19" x14ac:dyDescent="0.3">
      <c r="A174" s="8">
        <v>30</v>
      </c>
      <c r="B174" s="8">
        <v>35</v>
      </c>
      <c r="C174" s="8">
        <v>25</v>
      </c>
      <c r="D174" s="8">
        <v>2</v>
      </c>
      <c r="F174" s="8">
        <v>10</v>
      </c>
      <c r="G174" s="8">
        <v>45</v>
      </c>
      <c r="H174" s="8">
        <v>25</v>
      </c>
      <c r="I174" s="8">
        <v>0</v>
      </c>
      <c r="K174" s="8">
        <v>40</v>
      </c>
      <c r="L174" s="8">
        <v>10</v>
      </c>
      <c r="M174" s="8">
        <v>10</v>
      </c>
      <c r="N174" s="8">
        <v>2</v>
      </c>
      <c r="O174" s="8"/>
      <c r="P174" s="8">
        <v>15</v>
      </c>
      <c r="Q174" s="8">
        <v>35</v>
      </c>
      <c r="R174" s="8">
        <v>10</v>
      </c>
      <c r="S174" s="8">
        <v>1</v>
      </c>
    </row>
    <row r="175" spans="1:19" x14ac:dyDescent="0.3">
      <c r="A175" s="8">
        <v>30</v>
      </c>
      <c r="B175" s="8">
        <v>45</v>
      </c>
      <c r="C175" s="8">
        <v>20</v>
      </c>
      <c r="D175" s="8">
        <v>2</v>
      </c>
      <c r="F175" s="8">
        <v>10</v>
      </c>
      <c r="G175" s="8">
        <v>30</v>
      </c>
      <c r="H175" s="8">
        <v>30</v>
      </c>
      <c r="I175" s="8">
        <v>0</v>
      </c>
      <c r="K175" s="8">
        <v>15</v>
      </c>
      <c r="L175" s="8">
        <v>15</v>
      </c>
      <c r="M175" s="8">
        <v>10</v>
      </c>
      <c r="N175" s="8">
        <v>0</v>
      </c>
      <c r="O175" s="8"/>
      <c r="P175" s="8">
        <v>25</v>
      </c>
      <c r="Q175" s="8">
        <v>40</v>
      </c>
      <c r="R175" s="8">
        <v>15</v>
      </c>
      <c r="S175" s="8">
        <v>3</v>
      </c>
    </row>
    <row r="176" spans="1:19" x14ac:dyDescent="0.3">
      <c r="A176" s="8">
        <v>35</v>
      </c>
      <c r="B176" s="8">
        <v>30</v>
      </c>
      <c r="C176" s="8">
        <v>20</v>
      </c>
      <c r="D176" s="8">
        <v>2</v>
      </c>
      <c r="F176" s="8">
        <v>40</v>
      </c>
      <c r="G176" s="8">
        <v>25</v>
      </c>
      <c r="H176" s="8">
        <v>10</v>
      </c>
      <c r="I176" s="8">
        <v>3</v>
      </c>
      <c r="K176" s="8">
        <v>15</v>
      </c>
      <c r="L176" s="8">
        <v>30</v>
      </c>
      <c r="M176" s="8">
        <v>20</v>
      </c>
      <c r="N176" s="8">
        <v>2</v>
      </c>
      <c r="O176" s="8"/>
      <c r="P176" s="8">
        <v>15</v>
      </c>
      <c r="Q176" s="8">
        <v>30</v>
      </c>
      <c r="R176" s="8">
        <v>10</v>
      </c>
      <c r="S176" s="8">
        <v>0</v>
      </c>
    </row>
    <row r="177" spans="1:19" x14ac:dyDescent="0.3">
      <c r="A177" s="8">
        <v>40</v>
      </c>
      <c r="B177" s="8">
        <v>40</v>
      </c>
      <c r="C177" s="8">
        <v>15</v>
      </c>
      <c r="D177" s="8">
        <v>3</v>
      </c>
      <c r="F177" s="8">
        <v>15</v>
      </c>
      <c r="G177" s="8">
        <v>25</v>
      </c>
      <c r="H177" s="8">
        <v>10</v>
      </c>
      <c r="I177" s="8">
        <v>0</v>
      </c>
      <c r="K177" s="8">
        <v>30</v>
      </c>
      <c r="L177" s="8">
        <v>20</v>
      </c>
      <c r="M177" s="8">
        <v>10</v>
      </c>
      <c r="N177" s="8">
        <v>3</v>
      </c>
      <c r="O177" s="8"/>
      <c r="P177" s="8">
        <v>25</v>
      </c>
      <c r="Q177" s="8">
        <v>20</v>
      </c>
      <c r="R177" s="8">
        <v>20</v>
      </c>
      <c r="S177" s="8">
        <v>3</v>
      </c>
    </row>
    <row r="178" spans="1:19" x14ac:dyDescent="0.3">
      <c r="A178" s="8">
        <v>25</v>
      </c>
      <c r="B178" s="8">
        <v>30</v>
      </c>
      <c r="C178" s="8">
        <v>15</v>
      </c>
      <c r="D178" s="8">
        <v>0</v>
      </c>
      <c r="F178" s="8">
        <v>25</v>
      </c>
      <c r="G178" s="8">
        <v>45</v>
      </c>
      <c r="H178" s="8">
        <v>10</v>
      </c>
      <c r="I178" s="8">
        <v>2</v>
      </c>
      <c r="K178" s="8">
        <v>25</v>
      </c>
      <c r="L178" s="8">
        <v>30</v>
      </c>
      <c r="M178" s="8">
        <v>10</v>
      </c>
      <c r="N178" s="8">
        <v>3</v>
      </c>
      <c r="O178" s="8"/>
      <c r="P178" s="8">
        <v>25</v>
      </c>
      <c r="Q178" s="8">
        <v>35</v>
      </c>
      <c r="R178" s="8">
        <v>15</v>
      </c>
      <c r="S178" s="8">
        <v>3</v>
      </c>
    </row>
    <row r="179" spans="1:19" x14ac:dyDescent="0.3">
      <c r="A179" s="8">
        <v>30</v>
      </c>
      <c r="B179" s="8">
        <v>35</v>
      </c>
      <c r="C179" s="8">
        <v>10</v>
      </c>
      <c r="D179" s="8">
        <v>0</v>
      </c>
      <c r="F179" s="8">
        <v>25</v>
      </c>
      <c r="G179" s="8">
        <v>35</v>
      </c>
      <c r="H179" s="8">
        <v>10</v>
      </c>
      <c r="I179" s="8">
        <v>2</v>
      </c>
      <c r="K179" s="8">
        <v>30</v>
      </c>
      <c r="L179" s="8">
        <v>25</v>
      </c>
      <c r="M179" s="8">
        <v>10</v>
      </c>
      <c r="N179" s="8">
        <v>3</v>
      </c>
      <c r="O179" s="8"/>
      <c r="P179" s="8">
        <v>30</v>
      </c>
      <c r="Q179" s="8">
        <v>35</v>
      </c>
      <c r="R179" s="8">
        <v>10</v>
      </c>
      <c r="S179" s="8">
        <v>3</v>
      </c>
    </row>
    <row r="180" spans="1:19" x14ac:dyDescent="0.3">
      <c r="A180" s="8">
        <v>30</v>
      </c>
      <c r="B180" s="8">
        <v>35</v>
      </c>
      <c r="C180" s="8">
        <v>25</v>
      </c>
      <c r="D180" s="8">
        <v>3</v>
      </c>
      <c r="F180" s="8">
        <v>25</v>
      </c>
      <c r="G180" s="8">
        <v>25</v>
      </c>
      <c r="H180" s="8">
        <v>15</v>
      </c>
      <c r="I180" s="8">
        <v>3</v>
      </c>
      <c r="K180" s="8">
        <v>20</v>
      </c>
      <c r="L180" s="8">
        <v>25</v>
      </c>
      <c r="M180" s="8">
        <v>10</v>
      </c>
      <c r="N180" s="8">
        <v>2</v>
      </c>
      <c r="O180" s="8"/>
      <c r="P180" s="8">
        <v>25</v>
      </c>
      <c r="Q180" s="8">
        <v>30</v>
      </c>
      <c r="R180" s="8">
        <v>15</v>
      </c>
      <c r="S180" s="8">
        <v>3</v>
      </c>
    </row>
    <row r="181" spans="1:19" x14ac:dyDescent="0.3">
      <c r="A181" s="8">
        <v>30</v>
      </c>
      <c r="B181" s="8">
        <v>45</v>
      </c>
      <c r="C181" s="8">
        <v>20</v>
      </c>
      <c r="D181" s="8">
        <v>3</v>
      </c>
      <c r="F181" s="8">
        <v>15</v>
      </c>
      <c r="G181" s="8">
        <v>20</v>
      </c>
      <c r="H181" s="8">
        <v>10</v>
      </c>
      <c r="I181" s="8">
        <v>0</v>
      </c>
      <c r="K181" s="8">
        <v>20</v>
      </c>
      <c r="L181" s="8">
        <v>45</v>
      </c>
      <c r="M181" s="8">
        <v>10</v>
      </c>
      <c r="N181" s="8">
        <v>3</v>
      </c>
      <c r="O181" s="8"/>
      <c r="P181" s="8">
        <v>25</v>
      </c>
      <c r="Q181" s="8">
        <v>40</v>
      </c>
      <c r="R181" s="8">
        <v>10</v>
      </c>
      <c r="S181" s="8">
        <v>2</v>
      </c>
    </row>
    <row r="182" spans="1:19" x14ac:dyDescent="0.3">
      <c r="A182" s="8">
        <v>40</v>
      </c>
      <c r="B182" s="8">
        <v>30</v>
      </c>
      <c r="C182" s="8">
        <v>15</v>
      </c>
      <c r="D182" s="8">
        <v>2</v>
      </c>
      <c r="F182" s="8">
        <v>25</v>
      </c>
      <c r="G182" s="8">
        <v>20</v>
      </c>
      <c r="H182" s="8">
        <v>15</v>
      </c>
      <c r="I182" s="8">
        <v>3</v>
      </c>
      <c r="K182" s="8">
        <v>25</v>
      </c>
      <c r="L182" s="8">
        <v>25</v>
      </c>
      <c r="M182" s="8">
        <v>10</v>
      </c>
      <c r="N182" s="8">
        <v>3</v>
      </c>
      <c r="O182" s="8"/>
      <c r="P182" s="8">
        <v>30</v>
      </c>
      <c r="Q182" s="8">
        <v>25</v>
      </c>
      <c r="R182" s="8">
        <v>10</v>
      </c>
      <c r="S182" s="8">
        <v>2</v>
      </c>
    </row>
    <row r="183" spans="1:19" x14ac:dyDescent="0.3">
      <c r="A183" s="8">
        <v>35</v>
      </c>
      <c r="B183" s="8">
        <v>30</v>
      </c>
      <c r="C183" s="8">
        <v>20</v>
      </c>
      <c r="D183" s="8">
        <v>3</v>
      </c>
      <c r="F183" s="8">
        <v>20</v>
      </c>
      <c r="G183" s="8">
        <v>10</v>
      </c>
      <c r="H183" s="8">
        <v>10</v>
      </c>
      <c r="I183" s="8">
        <v>0</v>
      </c>
      <c r="K183" s="8">
        <v>10</v>
      </c>
      <c r="L183" s="8">
        <v>25</v>
      </c>
      <c r="M183" s="8">
        <v>15</v>
      </c>
      <c r="N183" s="8">
        <v>0</v>
      </c>
      <c r="O183" s="8"/>
      <c r="P183" s="8">
        <v>35</v>
      </c>
      <c r="Q183" s="8">
        <v>30</v>
      </c>
      <c r="R183" s="8">
        <v>10</v>
      </c>
      <c r="S183" s="8">
        <v>3</v>
      </c>
    </row>
    <row r="184" spans="1:19" x14ac:dyDescent="0.3">
      <c r="A184" s="8">
        <v>35</v>
      </c>
      <c r="B184" s="8">
        <v>45</v>
      </c>
      <c r="C184" s="8">
        <v>15</v>
      </c>
      <c r="D184" s="8">
        <v>3</v>
      </c>
      <c r="F184" s="8">
        <v>30</v>
      </c>
      <c r="G184" s="8">
        <v>20</v>
      </c>
      <c r="H184" s="8">
        <v>10</v>
      </c>
      <c r="I184" s="8">
        <v>3</v>
      </c>
      <c r="K184" s="8">
        <v>25</v>
      </c>
      <c r="L184" s="8">
        <v>15</v>
      </c>
      <c r="M184" s="8">
        <v>10</v>
      </c>
      <c r="N184" s="8">
        <v>2</v>
      </c>
      <c r="O184" s="8"/>
      <c r="P184" s="8">
        <v>25</v>
      </c>
      <c r="Q184" s="8">
        <v>45</v>
      </c>
      <c r="R184" s="8">
        <v>10</v>
      </c>
      <c r="S184" s="8">
        <v>3</v>
      </c>
    </row>
    <row r="185" spans="1:19" x14ac:dyDescent="0.3">
      <c r="A185" s="8">
        <v>20</v>
      </c>
      <c r="B185" s="8">
        <v>40</v>
      </c>
      <c r="C185" s="8">
        <v>15</v>
      </c>
      <c r="D185" s="8">
        <v>1</v>
      </c>
      <c r="F185" s="8">
        <v>25</v>
      </c>
      <c r="G185" s="8">
        <v>30</v>
      </c>
      <c r="H185" s="8">
        <v>10</v>
      </c>
      <c r="I185" s="8">
        <v>3</v>
      </c>
      <c r="K185" s="8">
        <v>20</v>
      </c>
      <c r="L185" s="8">
        <v>20</v>
      </c>
      <c r="M185" s="8">
        <v>10</v>
      </c>
      <c r="N185" s="8">
        <v>2</v>
      </c>
      <c r="O185" s="8"/>
      <c r="P185" s="8">
        <v>40</v>
      </c>
      <c r="Q185" s="8">
        <v>20</v>
      </c>
      <c r="R185" s="8">
        <v>10</v>
      </c>
      <c r="S185" s="8">
        <v>3</v>
      </c>
    </row>
    <row r="186" spans="1:19" x14ac:dyDescent="0.3">
      <c r="A186" s="8">
        <v>25</v>
      </c>
      <c r="B186" s="8">
        <v>40</v>
      </c>
      <c r="C186" s="8">
        <v>10</v>
      </c>
      <c r="D186" s="8">
        <v>1</v>
      </c>
      <c r="F186" s="8">
        <v>15</v>
      </c>
      <c r="G186" s="8">
        <v>15</v>
      </c>
      <c r="H186" s="8">
        <v>10</v>
      </c>
      <c r="I186" s="8">
        <v>0</v>
      </c>
      <c r="K186" s="8">
        <v>20</v>
      </c>
      <c r="L186" s="8">
        <v>35</v>
      </c>
      <c r="M186" s="8">
        <v>10</v>
      </c>
      <c r="N186" s="8">
        <v>3</v>
      </c>
      <c r="O186" s="8"/>
      <c r="P186" s="8">
        <v>30</v>
      </c>
      <c r="Q186" s="8">
        <v>30</v>
      </c>
      <c r="R186" s="8">
        <v>10</v>
      </c>
      <c r="S186" s="8">
        <v>3</v>
      </c>
    </row>
    <row r="187" spans="1:19" x14ac:dyDescent="0.3">
      <c r="A187" s="8">
        <v>30</v>
      </c>
      <c r="B187" s="8">
        <v>25</v>
      </c>
      <c r="C187" s="8">
        <v>10</v>
      </c>
      <c r="D187" s="8">
        <v>1</v>
      </c>
      <c r="F187" s="8">
        <v>40</v>
      </c>
      <c r="G187" s="8">
        <v>15</v>
      </c>
      <c r="H187" s="8">
        <v>10</v>
      </c>
      <c r="I187" s="8">
        <v>3</v>
      </c>
      <c r="K187" s="8">
        <v>25</v>
      </c>
      <c r="L187" s="8">
        <v>20</v>
      </c>
      <c r="M187" s="8">
        <v>10</v>
      </c>
      <c r="N187" s="8">
        <v>3</v>
      </c>
      <c r="O187" s="8"/>
      <c r="P187" s="8">
        <v>15</v>
      </c>
      <c r="Q187" s="8">
        <v>20</v>
      </c>
      <c r="R187" s="8">
        <v>10</v>
      </c>
      <c r="S187" s="8">
        <v>0</v>
      </c>
    </row>
    <row r="188" spans="1:19" x14ac:dyDescent="0.3">
      <c r="A188" s="8">
        <v>35</v>
      </c>
      <c r="B188" s="8">
        <v>35</v>
      </c>
      <c r="C188" s="8">
        <v>15</v>
      </c>
      <c r="D188" s="8">
        <v>2</v>
      </c>
      <c r="F188" s="8">
        <v>25</v>
      </c>
      <c r="G188" s="8">
        <v>25</v>
      </c>
      <c r="H188" s="8">
        <v>10</v>
      </c>
      <c r="I188" s="8">
        <v>3</v>
      </c>
      <c r="K188" s="8">
        <v>15</v>
      </c>
      <c r="L188" s="8">
        <v>30</v>
      </c>
      <c r="M188" s="8">
        <v>10</v>
      </c>
      <c r="N188" s="8">
        <v>2</v>
      </c>
      <c r="O188" s="8"/>
      <c r="P188" s="8">
        <v>40</v>
      </c>
      <c r="Q188" s="8">
        <v>15</v>
      </c>
      <c r="R188" s="8">
        <v>10</v>
      </c>
      <c r="S188" s="8">
        <v>2</v>
      </c>
    </row>
    <row r="189" spans="1:19" x14ac:dyDescent="0.3">
      <c r="A189" s="8">
        <v>35</v>
      </c>
      <c r="B189" s="8">
        <v>40</v>
      </c>
      <c r="C189" s="8">
        <v>15</v>
      </c>
      <c r="D189" s="8">
        <v>3</v>
      </c>
      <c r="F189" s="8">
        <v>25</v>
      </c>
      <c r="G189" s="8">
        <v>20</v>
      </c>
      <c r="H189" s="8">
        <v>10</v>
      </c>
      <c r="I189" s="8">
        <v>2</v>
      </c>
      <c r="K189" s="8">
        <v>30</v>
      </c>
      <c r="L189" s="8">
        <v>15</v>
      </c>
      <c r="M189" s="8">
        <v>10</v>
      </c>
      <c r="N189" s="8">
        <v>3</v>
      </c>
      <c r="O189" s="8"/>
      <c r="P189" s="8">
        <v>25</v>
      </c>
      <c r="Q189" s="8">
        <v>40</v>
      </c>
      <c r="R189" s="8">
        <v>10</v>
      </c>
      <c r="S189" s="8">
        <v>3</v>
      </c>
    </row>
    <row r="190" spans="1:19" x14ac:dyDescent="0.3">
      <c r="A190" s="8">
        <v>40</v>
      </c>
      <c r="B190" s="8">
        <v>30</v>
      </c>
      <c r="C190" s="8">
        <v>15</v>
      </c>
      <c r="D190" s="8">
        <v>3</v>
      </c>
      <c r="F190" s="8">
        <v>20</v>
      </c>
      <c r="G190" s="8">
        <v>35</v>
      </c>
      <c r="H190" s="8">
        <v>10</v>
      </c>
      <c r="I190" s="8">
        <v>3</v>
      </c>
      <c r="K190" s="8">
        <v>10</v>
      </c>
      <c r="L190" s="8">
        <v>35</v>
      </c>
      <c r="M190" s="8">
        <v>10</v>
      </c>
      <c r="N190" s="8">
        <v>0</v>
      </c>
      <c r="O190" s="8"/>
      <c r="P190" s="8">
        <v>30</v>
      </c>
      <c r="Q190" s="8">
        <v>20</v>
      </c>
      <c r="R190" s="8">
        <v>10</v>
      </c>
      <c r="S190" s="8">
        <v>2</v>
      </c>
    </row>
    <row r="191" spans="1:19" x14ac:dyDescent="0.3">
      <c r="A191" s="8">
        <v>30</v>
      </c>
      <c r="B191" s="8">
        <v>30</v>
      </c>
      <c r="C191" s="8">
        <v>10</v>
      </c>
      <c r="D191" s="8">
        <v>0</v>
      </c>
      <c r="F191" s="8">
        <v>25</v>
      </c>
      <c r="G191" s="8">
        <v>20</v>
      </c>
      <c r="H191" s="8">
        <v>10</v>
      </c>
      <c r="I191" s="8">
        <v>3</v>
      </c>
      <c r="K191" s="8">
        <v>30</v>
      </c>
      <c r="L191" s="8">
        <v>10</v>
      </c>
      <c r="M191" s="8">
        <v>15</v>
      </c>
      <c r="N191" s="8">
        <v>3</v>
      </c>
      <c r="O191" s="8"/>
      <c r="P191" s="8">
        <v>25</v>
      </c>
      <c r="Q191" s="8">
        <v>15</v>
      </c>
      <c r="R191" s="8">
        <v>20</v>
      </c>
      <c r="S191" s="8">
        <v>3</v>
      </c>
    </row>
    <row r="192" spans="1:19" x14ac:dyDescent="0.3">
      <c r="A192" s="8">
        <v>45</v>
      </c>
      <c r="B192" s="8">
        <v>45</v>
      </c>
      <c r="C192" s="8">
        <v>10</v>
      </c>
      <c r="D192" s="8">
        <v>2</v>
      </c>
      <c r="F192" s="8">
        <v>30</v>
      </c>
      <c r="G192" s="8">
        <v>15</v>
      </c>
      <c r="H192" s="8">
        <v>10</v>
      </c>
      <c r="I192" s="8">
        <v>2</v>
      </c>
      <c r="K192" s="8">
        <v>20</v>
      </c>
      <c r="L192" s="8">
        <v>25</v>
      </c>
      <c r="M192" s="8">
        <v>10</v>
      </c>
      <c r="N192" s="8">
        <v>3</v>
      </c>
      <c r="O192" s="8"/>
      <c r="P192" s="8">
        <v>20</v>
      </c>
      <c r="Q192" s="8">
        <v>25</v>
      </c>
      <c r="R192" s="8">
        <v>20</v>
      </c>
      <c r="S192" s="8">
        <v>3</v>
      </c>
    </row>
    <row r="193" spans="1:19" x14ac:dyDescent="0.3">
      <c r="A193" s="8">
        <v>25</v>
      </c>
      <c r="B193" s="8">
        <v>25</v>
      </c>
      <c r="C193" s="8">
        <v>15</v>
      </c>
      <c r="D193" s="8">
        <v>0</v>
      </c>
      <c r="F193" s="8">
        <v>15</v>
      </c>
      <c r="G193" s="8">
        <v>15</v>
      </c>
      <c r="H193" s="8">
        <v>10</v>
      </c>
      <c r="I193" s="8">
        <v>1</v>
      </c>
      <c r="K193" s="8">
        <v>15</v>
      </c>
      <c r="L193" s="8">
        <v>35</v>
      </c>
      <c r="M193" s="8">
        <v>15</v>
      </c>
      <c r="N193" s="8">
        <v>3</v>
      </c>
      <c r="O193" s="8"/>
      <c r="P193" s="8">
        <v>25</v>
      </c>
      <c r="Q193" s="8">
        <v>35</v>
      </c>
      <c r="R193" s="8">
        <v>10</v>
      </c>
      <c r="S193" s="8">
        <v>3</v>
      </c>
    </row>
    <row r="194" spans="1:19" x14ac:dyDescent="0.3">
      <c r="A194" s="8">
        <v>25</v>
      </c>
      <c r="B194" s="8">
        <v>35</v>
      </c>
      <c r="C194" s="8">
        <v>10</v>
      </c>
      <c r="D194" s="8">
        <v>1</v>
      </c>
      <c r="F194" s="8">
        <v>20</v>
      </c>
      <c r="G194" s="8">
        <v>30</v>
      </c>
      <c r="H194" s="8">
        <v>10</v>
      </c>
      <c r="I194" s="8">
        <v>2</v>
      </c>
      <c r="K194" s="8">
        <v>10</v>
      </c>
      <c r="L194" s="8">
        <v>20</v>
      </c>
      <c r="M194" s="8">
        <v>10</v>
      </c>
      <c r="N194" s="8">
        <v>0</v>
      </c>
      <c r="O194" s="8"/>
      <c r="P194" s="8">
        <v>15</v>
      </c>
      <c r="Q194" s="8">
        <v>15</v>
      </c>
      <c r="R194" s="8">
        <v>10</v>
      </c>
      <c r="S194" s="8">
        <v>0</v>
      </c>
    </row>
    <row r="195" spans="1:19" x14ac:dyDescent="0.3">
      <c r="A195" s="8">
        <v>35</v>
      </c>
      <c r="B195" s="8">
        <v>35</v>
      </c>
      <c r="C195" s="8">
        <v>15</v>
      </c>
      <c r="D195" s="8">
        <v>3</v>
      </c>
      <c r="F195" s="8">
        <v>15</v>
      </c>
      <c r="G195" s="8">
        <v>30</v>
      </c>
      <c r="H195" s="8">
        <v>15</v>
      </c>
      <c r="I195" s="8">
        <v>2</v>
      </c>
      <c r="K195" s="8">
        <v>25</v>
      </c>
      <c r="L195" s="8">
        <v>10</v>
      </c>
      <c r="M195" s="8">
        <v>10</v>
      </c>
      <c r="N195" s="8">
        <v>2</v>
      </c>
      <c r="O195" s="8"/>
      <c r="P195" s="8">
        <v>25</v>
      </c>
      <c r="Q195" s="8">
        <v>30</v>
      </c>
      <c r="R195" s="8">
        <v>10</v>
      </c>
      <c r="S195" s="8">
        <v>3</v>
      </c>
    </row>
    <row r="196" spans="1:19" x14ac:dyDescent="0.3">
      <c r="A196" s="8">
        <v>45</v>
      </c>
      <c r="B196" s="8">
        <v>45</v>
      </c>
      <c r="C196" s="8">
        <v>10</v>
      </c>
      <c r="D196" s="8">
        <v>3</v>
      </c>
      <c r="F196" s="8">
        <v>10</v>
      </c>
      <c r="G196" s="8">
        <v>45</v>
      </c>
      <c r="H196" s="8">
        <v>10</v>
      </c>
      <c r="I196" s="8">
        <v>0</v>
      </c>
      <c r="K196" s="8">
        <v>15</v>
      </c>
      <c r="L196" s="8">
        <v>20</v>
      </c>
      <c r="M196" s="8">
        <v>20</v>
      </c>
      <c r="N196" s="8">
        <v>3</v>
      </c>
      <c r="O196" s="8"/>
      <c r="P196" s="8">
        <v>25</v>
      </c>
      <c r="Q196" s="8">
        <v>25</v>
      </c>
      <c r="R196" s="8">
        <v>10</v>
      </c>
      <c r="S196" s="8">
        <v>3</v>
      </c>
    </row>
    <row r="197" spans="1:19" x14ac:dyDescent="0.3">
      <c r="A197" s="8">
        <v>30</v>
      </c>
      <c r="B197" s="8">
        <v>45</v>
      </c>
      <c r="C197" s="8">
        <v>15</v>
      </c>
      <c r="D197" s="8">
        <v>2</v>
      </c>
      <c r="F197" s="8">
        <v>20</v>
      </c>
      <c r="G197" s="8">
        <v>25</v>
      </c>
      <c r="H197" s="8">
        <v>10</v>
      </c>
      <c r="I197" s="8">
        <v>3</v>
      </c>
      <c r="K197" s="8">
        <v>15</v>
      </c>
      <c r="L197" s="8">
        <v>15</v>
      </c>
      <c r="M197" s="8">
        <v>25</v>
      </c>
      <c r="N197" s="8">
        <v>3</v>
      </c>
      <c r="O197" s="8"/>
      <c r="P197" s="8">
        <v>25</v>
      </c>
      <c r="Q197" s="8">
        <v>20</v>
      </c>
      <c r="R197" s="8">
        <v>10</v>
      </c>
      <c r="S197" s="8">
        <v>2</v>
      </c>
    </row>
    <row r="198" spans="1:19" x14ac:dyDescent="0.3">
      <c r="A198" s="8">
        <v>25</v>
      </c>
      <c r="B198" s="8">
        <v>45</v>
      </c>
      <c r="C198" s="8">
        <v>10</v>
      </c>
      <c r="D198" s="8">
        <v>0</v>
      </c>
      <c r="F198" s="8">
        <v>10</v>
      </c>
      <c r="G198" s="8">
        <v>40</v>
      </c>
      <c r="H198" s="8">
        <v>10</v>
      </c>
      <c r="I198" s="8">
        <v>0</v>
      </c>
      <c r="K198" s="8">
        <v>15</v>
      </c>
      <c r="L198" s="8">
        <v>45</v>
      </c>
      <c r="M198" s="8">
        <v>10</v>
      </c>
      <c r="N198" s="8">
        <v>3</v>
      </c>
      <c r="O198" s="8"/>
      <c r="P198" s="8">
        <v>20</v>
      </c>
      <c r="Q198" s="8">
        <v>40</v>
      </c>
      <c r="R198" s="8">
        <v>10</v>
      </c>
      <c r="S198" s="8">
        <v>3</v>
      </c>
    </row>
    <row r="199" spans="1:19" x14ac:dyDescent="0.3">
      <c r="A199" s="8">
        <v>40</v>
      </c>
      <c r="B199" s="8">
        <v>25</v>
      </c>
      <c r="C199" s="8">
        <v>15</v>
      </c>
      <c r="D199" s="8">
        <v>2</v>
      </c>
      <c r="F199" s="8">
        <v>10</v>
      </c>
      <c r="G199" s="8">
        <v>20</v>
      </c>
      <c r="H199" s="8">
        <v>15</v>
      </c>
      <c r="I199" s="8">
        <v>0</v>
      </c>
      <c r="K199" s="8">
        <v>15</v>
      </c>
      <c r="L199" s="8">
        <v>25</v>
      </c>
      <c r="M199" s="8">
        <v>10</v>
      </c>
      <c r="N199" s="8">
        <v>2</v>
      </c>
      <c r="O199" s="8"/>
      <c r="P199" s="8">
        <v>15</v>
      </c>
      <c r="Q199" s="8">
        <v>20</v>
      </c>
      <c r="R199" s="8">
        <v>25</v>
      </c>
      <c r="S199" s="8">
        <v>2</v>
      </c>
    </row>
    <row r="200" spans="1:19" x14ac:dyDescent="0.3">
      <c r="A200" s="8">
        <v>30</v>
      </c>
      <c r="B200" s="8">
        <v>30</v>
      </c>
      <c r="C200" s="8">
        <v>20</v>
      </c>
      <c r="D200" s="8">
        <v>2</v>
      </c>
      <c r="F200" s="8">
        <v>15</v>
      </c>
      <c r="G200" s="8">
        <v>45</v>
      </c>
      <c r="H200" s="8">
        <v>10</v>
      </c>
      <c r="I200" s="8">
        <v>2</v>
      </c>
      <c r="K200" s="8">
        <v>20</v>
      </c>
      <c r="L200" s="8">
        <v>20</v>
      </c>
      <c r="M200" s="8">
        <v>10</v>
      </c>
      <c r="N200" s="8">
        <v>3</v>
      </c>
      <c r="O200" s="8"/>
      <c r="P200" s="8">
        <v>10</v>
      </c>
      <c r="Q200" s="8">
        <v>40</v>
      </c>
      <c r="R200" s="8">
        <v>10</v>
      </c>
      <c r="S200" s="8">
        <v>0</v>
      </c>
    </row>
    <row r="201" spans="1:19" x14ac:dyDescent="0.3">
      <c r="A201" s="8">
        <v>45</v>
      </c>
      <c r="B201" s="8">
        <v>40</v>
      </c>
      <c r="C201" s="8">
        <v>10</v>
      </c>
      <c r="D201" s="8">
        <v>2</v>
      </c>
      <c r="F201" s="8">
        <v>25</v>
      </c>
      <c r="G201" s="8">
        <v>15</v>
      </c>
      <c r="H201" s="8">
        <v>10</v>
      </c>
      <c r="I201" s="8">
        <v>3</v>
      </c>
      <c r="K201" s="8">
        <v>15</v>
      </c>
      <c r="L201" s="8">
        <v>20</v>
      </c>
      <c r="M201" s="8">
        <v>10</v>
      </c>
      <c r="N201" s="8">
        <v>2</v>
      </c>
      <c r="O201" s="8"/>
      <c r="P201" s="8">
        <v>20</v>
      </c>
      <c r="Q201" s="8">
        <v>35</v>
      </c>
      <c r="R201" s="8">
        <v>10</v>
      </c>
      <c r="S201" s="8">
        <v>3</v>
      </c>
    </row>
    <row r="202" spans="1:19" x14ac:dyDescent="0.3">
      <c r="A202" s="8">
        <v>30</v>
      </c>
      <c r="B202" s="8">
        <v>30</v>
      </c>
      <c r="C202" s="8">
        <v>20</v>
      </c>
      <c r="D202" s="8">
        <v>3</v>
      </c>
      <c r="F202" s="8">
        <v>10</v>
      </c>
      <c r="G202" s="8">
        <v>35</v>
      </c>
      <c r="H202" s="8">
        <v>10</v>
      </c>
      <c r="I202" s="8">
        <v>0</v>
      </c>
      <c r="K202" s="8">
        <v>15</v>
      </c>
      <c r="L202" s="8">
        <v>40</v>
      </c>
      <c r="M202" s="8">
        <v>10</v>
      </c>
      <c r="N202" s="8">
        <v>3</v>
      </c>
      <c r="O202" s="8"/>
      <c r="P202" s="8">
        <v>10</v>
      </c>
      <c r="Q202" s="8">
        <v>30</v>
      </c>
      <c r="R202" s="8">
        <v>15</v>
      </c>
      <c r="S202" s="8">
        <v>1</v>
      </c>
    </row>
    <row r="203" spans="1:19" x14ac:dyDescent="0.3">
      <c r="A203" s="8">
        <v>45</v>
      </c>
      <c r="B203" s="8">
        <v>40</v>
      </c>
      <c r="C203" s="8">
        <v>10</v>
      </c>
      <c r="D203" s="8">
        <v>3</v>
      </c>
      <c r="F203" s="8">
        <v>35</v>
      </c>
      <c r="G203" s="8">
        <v>10</v>
      </c>
      <c r="H203" s="8">
        <v>10</v>
      </c>
      <c r="I203" s="8">
        <v>3</v>
      </c>
      <c r="K203" s="8">
        <v>15</v>
      </c>
      <c r="L203" s="8">
        <v>35</v>
      </c>
      <c r="M203" s="8">
        <v>10</v>
      </c>
      <c r="N203" s="8">
        <v>3</v>
      </c>
      <c r="O203" s="8"/>
      <c r="P203" s="8">
        <v>20</v>
      </c>
      <c r="Q203" s="8">
        <v>25</v>
      </c>
      <c r="R203" s="8">
        <v>10</v>
      </c>
      <c r="S203" s="8">
        <v>3</v>
      </c>
    </row>
    <row r="204" spans="1:19" x14ac:dyDescent="0.3">
      <c r="A204" s="8">
        <v>40</v>
      </c>
      <c r="B204" s="8">
        <v>45</v>
      </c>
      <c r="C204" s="8">
        <v>10</v>
      </c>
      <c r="D204" s="8">
        <v>2</v>
      </c>
      <c r="F204" s="8">
        <v>15</v>
      </c>
      <c r="G204" s="8">
        <v>10</v>
      </c>
      <c r="H204" s="8">
        <v>10</v>
      </c>
      <c r="I204" s="8">
        <v>0</v>
      </c>
      <c r="K204" s="8">
        <v>10</v>
      </c>
      <c r="L204" s="8">
        <v>15</v>
      </c>
      <c r="M204" s="8">
        <v>10</v>
      </c>
      <c r="N204" s="8">
        <v>0</v>
      </c>
      <c r="O204" s="8"/>
      <c r="P204" s="8">
        <v>20</v>
      </c>
      <c r="Q204" s="8">
        <v>20</v>
      </c>
      <c r="R204" s="8">
        <v>10</v>
      </c>
      <c r="S204" s="8">
        <v>2</v>
      </c>
    </row>
    <row r="205" spans="1:19" x14ac:dyDescent="0.3">
      <c r="A205" s="8">
        <v>30</v>
      </c>
      <c r="B205" s="8">
        <v>40</v>
      </c>
      <c r="C205" s="8">
        <v>15</v>
      </c>
      <c r="D205" s="8">
        <v>2</v>
      </c>
      <c r="F205" s="8">
        <v>20</v>
      </c>
      <c r="G205" s="8">
        <v>20</v>
      </c>
      <c r="H205" s="8">
        <v>10</v>
      </c>
      <c r="I205" s="8">
        <v>3</v>
      </c>
      <c r="K205" s="8">
        <v>10</v>
      </c>
      <c r="L205" s="8">
        <v>35</v>
      </c>
      <c r="M205" s="8">
        <v>20</v>
      </c>
      <c r="N205" s="8">
        <v>2</v>
      </c>
      <c r="O205" s="8"/>
      <c r="P205" s="8">
        <v>40</v>
      </c>
      <c r="Q205" s="8">
        <v>10</v>
      </c>
      <c r="R205" s="8">
        <v>10</v>
      </c>
      <c r="S205" s="8">
        <v>2</v>
      </c>
    </row>
    <row r="206" spans="1:19" x14ac:dyDescent="0.3">
      <c r="A206" s="8">
        <v>25</v>
      </c>
      <c r="B206" s="8">
        <v>30</v>
      </c>
      <c r="C206" s="8">
        <v>10</v>
      </c>
      <c r="D206" s="8">
        <v>1</v>
      </c>
      <c r="F206" s="8">
        <v>15</v>
      </c>
      <c r="G206" s="8">
        <v>35</v>
      </c>
      <c r="H206" s="8">
        <v>10</v>
      </c>
      <c r="I206" s="8">
        <v>2</v>
      </c>
      <c r="K206" s="8">
        <v>10</v>
      </c>
      <c r="L206" s="8">
        <v>30</v>
      </c>
      <c r="M206" s="8">
        <v>20</v>
      </c>
      <c r="N206" s="8">
        <v>2</v>
      </c>
      <c r="O206" s="8"/>
      <c r="P206" s="8">
        <v>20</v>
      </c>
      <c r="Q206" s="8">
        <v>30</v>
      </c>
      <c r="R206" s="8">
        <v>10</v>
      </c>
      <c r="S206" s="8">
        <v>3</v>
      </c>
    </row>
    <row r="207" spans="1:19" x14ac:dyDescent="0.3">
      <c r="A207" s="8">
        <v>20</v>
      </c>
      <c r="B207" s="8">
        <v>40</v>
      </c>
      <c r="C207" s="8">
        <v>15</v>
      </c>
      <c r="D207" s="8">
        <v>0</v>
      </c>
      <c r="F207" s="8">
        <v>15</v>
      </c>
      <c r="G207" s="8">
        <v>15</v>
      </c>
      <c r="H207" s="8">
        <v>20</v>
      </c>
      <c r="I207" s="8">
        <v>2</v>
      </c>
      <c r="K207" s="8">
        <v>15</v>
      </c>
      <c r="L207" s="8">
        <v>15</v>
      </c>
      <c r="M207" s="8">
        <v>10</v>
      </c>
      <c r="N207" s="8">
        <v>2</v>
      </c>
      <c r="O207" s="8"/>
      <c r="P207" s="8">
        <v>10</v>
      </c>
      <c r="Q207" s="8">
        <v>35</v>
      </c>
      <c r="R207" s="8">
        <v>10</v>
      </c>
      <c r="S207" s="8">
        <v>0</v>
      </c>
    </row>
    <row r="208" spans="1:19" x14ac:dyDescent="0.3">
      <c r="A208" s="8">
        <v>25</v>
      </c>
      <c r="B208" s="8">
        <v>40</v>
      </c>
      <c r="C208" s="8">
        <v>10</v>
      </c>
      <c r="D208" s="8">
        <v>0</v>
      </c>
      <c r="F208" s="8">
        <v>15</v>
      </c>
      <c r="G208" s="8">
        <v>30</v>
      </c>
      <c r="H208" s="8">
        <v>10</v>
      </c>
      <c r="I208" s="8">
        <v>2</v>
      </c>
      <c r="K208" s="8">
        <v>15</v>
      </c>
      <c r="L208" s="8">
        <v>10</v>
      </c>
      <c r="M208" s="8">
        <v>20</v>
      </c>
      <c r="N208" s="8">
        <v>2</v>
      </c>
      <c r="O208" s="8"/>
      <c r="P208" s="8">
        <v>15</v>
      </c>
      <c r="Q208" s="8">
        <v>45</v>
      </c>
      <c r="R208" s="8">
        <v>10</v>
      </c>
      <c r="S208" s="8">
        <v>2</v>
      </c>
    </row>
    <row r="209" spans="1:19" x14ac:dyDescent="0.3">
      <c r="A209" s="8">
        <v>30</v>
      </c>
      <c r="B209" s="8">
        <v>45</v>
      </c>
      <c r="C209" s="8">
        <v>15</v>
      </c>
      <c r="D209" s="8">
        <v>3</v>
      </c>
      <c r="F209" s="8">
        <v>30</v>
      </c>
      <c r="G209" s="8">
        <v>10</v>
      </c>
      <c r="H209" s="8">
        <v>10</v>
      </c>
      <c r="I209" s="8">
        <v>3</v>
      </c>
      <c r="K209" s="8">
        <v>20</v>
      </c>
      <c r="L209" s="8">
        <v>15</v>
      </c>
      <c r="M209" s="8">
        <v>10</v>
      </c>
      <c r="N209" s="8">
        <v>3</v>
      </c>
      <c r="O209" s="8"/>
      <c r="P209" s="8">
        <v>20</v>
      </c>
      <c r="Q209" s="8">
        <v>20</v>
      </c>
      <c r="R209" s="8">
        <v>10</v>
      </c>
      <c r="S209" s="8">
        <v>3</v>
      </c>
    </row>
    <row r="210" spans="1:19" x14ac:dyDescent="0.3">
      <c r="A210" s="8">
        <v>30</v>
      </c>
      <c r="B210" s="8">
        <v>40</v>
      </c>
      <c r="C210" s="8">
        <v>15</v>
      </c>
      <c r="D210" s="8">
        <v>3</v>
      </c>
      <c r="F210" s="8">
        <v>10</v>
      </c>
      <c r="G210" s="8">
        <v>15</v>
      </c>
      <c r="H210" s="8">
        <v>15</v>
      </c>
      <c r="I210" s="8">
        <v>1</v>
      </c>
      <c r="K210" s="8">
        <v>15</v>
      </c>
      <c r="L210" s="8">
        <v>15</v>
      </c>
      <c r="M210" s="8">
        <v>20</v>
      </c>
      <c r="N210" s="8">
        <v>3</v>
      </c>
      <c r="O210" s="8"/>
      <c r="P210" s="8">
        <v>10</v>
      </c>
      <c r="Q210" s="8">
        <v>25</v>
      </c>
      <c r="R210" s="8">
        <v>10</v>
      </c>
      <c r="S210" s="8">
        <v>0</v>
      </c>
    </row>
    <row r="211" spans="1:19" x14ac:dyDescent="0.3">
      <c r="A211" s="8">
        <v>30</v>
      </c>
      <c r="B211" s="8">
        <v>20</v>
      </c>
      <c r="C211" s="8">
        <v>10</v>
      </c>
      <c r="D211" s="8">
        <v>1</v>
      </c>
      <c r="F211" s="8">
        <v>15</v>
      </c>
      <c r="G211" s="8">
        <v>40</v>
      </c>
      <c r="H211" s="8">
        <v>10</v>
      </c>
      <c r="I211" s="8">
        <v>3</v>
      </c>
      <c r="K211" s="8">
        <v>15</v>
      </c>
      <c r="L211" s="8">
        <v>25</v>
      </c>
      <c r="M211" s="8">
        <v>10</v>
      </c>
      <c r="N211" s="8">
        <v>3</v>
      </c>
      <c r="O211" s="8"/>
      <c r="P211" s="8">
        <v>15</v>
      </c>
      <c r="Q211" s="8">
        <v>40</v>
      </c>
      <c r="R211" s="8">
        <v>10</v>
      </c>
      <c r="S211" s="8">
        <v>2</v>
      </c>
    </row>
    <row r="212" spans="1:19" x14ac:dyDescent="0.3">
      <c r="A212" s="8">
        <v>40</v>
      </c>
      <c r="B212" s="8">
        <v>40</v>
      </c>
      <c r="C212" s="8">
        <v>10</v>
      </c>
      <c r="D212" s="8">
        <v>2</v>
      </c>
      <c r="F212" s="8">
        <v>10</v>
      </c>
      <c r="G212" s="8">
        <v>20</v>
      </c>
      <c r="H212" s="8">
        <v>10</v>
      </c>
      <c r="I212" s="8">
        <v>0</v>
      </c>
      <c r="K212" s="8">
        <v>10</v>
      </c>
      <c r="L212" s="8">
        <v>35</v>
      </c>
      <c r="M212" s="8">
        <v>15</v>
      </c>
      <c r="N212" s="8">
        <v>2</v>
      </c>
      <c r="O212" s="8"/>
      <c r="P212" s="8">
        <v>15</v>
      </c>
      <c r="Q212" s="8">
        <v>35</v>
      </c>
      <c r="R212" s="8">
        <v>10</v>
      </c>
      <c r="S212" s="8">
        <v>2</v>
      </c>
    </row>
    <row r="213" spans="1:19" x14ac:dyDescent="0.3">
      <c r="A213" s="8">
        <v>30</v>
      </c>
      <c r="B213" s="8">
        <v>35</v>
      </c>
      <c r="C213" s="8">
        <v>15</v>
      </c>
      <c r="D213" s="8">
        <v>2</v>
      </c>
      <c r="F213" s="8">
        <v>15</v>
      </c>
      <c r="G213" s="8">
        <v>25</v>
      </c>
      <c r="H213" s="8">
        <v>10</v>
      </c>
      <c r="I213" s="8">
        <v>2</v>
      </c>
      <c r="K213" s="8">
        <v>15</v>
      </c>
      <c r="L213" s="8">
        <v>30</v>
      </c>
      <c r="M213" s="8">
        <v>10</v>
      </c>
      <c r="N213" s="8">
        <v>3</v>
      </c>
      <c r="O213" s="8"/>
      <c r="P213" s="8">
        <v>15</v>
      </c>
      <c r="Q213" s="8">
        <v>40</v>
      </c>
      <c r="R213" s="8">
        <v>10</v>
      </c>
      <c r="S213" s="8">
        <v>3</v>
      </c>
    </row>
    <row r="214" spans="1:19" x14ac:dyDescent="0.3">
      <c r="A214" s="8">
        <v>20</v>
      </c>
      <c r="B214" s="8">
        <v>35</v>
      </c>
      <c r="C214" s="8">
        <v>15</v>
      </c>
      <c r="D214" s="8">
        <v>0</v>
      </c>
      <c r="F214" s="8">
        <v>15</v>
      </c>
      <c r="G214" s="8">
        <v>30</v>
      </c>
      <c r="H214" s="8">
        <v>10</v>
      </c>
      <c r="I214" s="8">
        <v>3</v>
      </c>
      <c r="K214" s="8">
        <v>10</v>
      </c>
      <c r="L214" s="8">
        <v>20</v>
      </c>
      <c r="M214" s="8">
        <v>20</v>
      </c>
      <c r="N214" s="8">
        <v>2</v>
      </c>
      <c r="O214" s="8"/>
      <c r="P214" s="8">
        <v>20</v>
      </c>
      <c r="Q214" s="8">
        <v>15</v>
      </c>
      <c r="R214" s="8">
        <v>10</v>
      </c>
      <c r="S214" s="8">
        <v>3</v>
      </c>
    </row>
    <row r="215" spans="1:19" x14ac:dyDescent="0.3">
      <c r="A215" s="8">
        <v>25</v>
      </c>
      <c r="B215" s="8">
        <v>35</v>
      </c>
      <c r="C215" s="8">
        <v>10</v>
      </c>
      <c r="D215" s="8">
        <v>0</v>
      </c>
      <c r="F215" s="8">
        <v>10</v>
      </c>
      <c r="G215" s="8">
        <v>20</v>
      </c>
      <c r="H215" s="8">
        <v>10</v>
      </c>
      <c r="I215" s="8">
        <v>1</v>
      </c>
      <c r="K215" s="8">
        <v>15</v>
      </c>
      <c r="L215" s="8">
        <v>15</v>
      </c>
      <c r="M215" s="8">
        <v>10</v>
      </c>
      <c r="N215" s="8">
        <v>3</v>
      </c>
      <c r="O215" s="8"/>
      <c r="P215" s="8">
        <v>15</v>
      </c>
      <c r="Q215" s="8">
        <v>10</v>
      </c>
      <c r="R215" s="8">
        <v>10</v>
      </c>
      <c r="S215" s="8">
        <v>1</v>
      </c>
    </row>
    <row r="216" spans="1:19" x14ac:dyDescent="0.3">
      <c r="A216" s="8">
        <v>45</v>
      </c>
      <c r="B216" s="8">
        <v>30</v>
      </c>
      <c r="C216" s="8">
        <v>10</v>
      </c>
      <c r="D216" s="8">
        <v>2</v>
      </c>
      <c r="F216" s="8">
        <v>20</v>
      </c>
      <c r="G216" s="8">
        <v>15</v>
      </c>
      <c r="H216" s="8">
        <v>10</v>
      </c>
      <c r="I216" s="8">
        <v>3</v>
      </c>
      <c r="K216" s="8">
        <v>10</v>
      </c>
      <c r="L216" s="8">
        <v>45</v>
      </c>
      <c r="M216" s="8">
        <v>10</v>
      </c>
      <c r="N216" s="8">
        <v>2</v>
      </c>
      <c r="O216" s="8"/>
      <c r="P216" s="8">
        <v>15</v>
      </c>
      <c r="Q216" s="8">
        <v>30</v>
      </c>
      <c r="R216" s="8">
        <v>10</v>
      </c>
      <c r="S216" s="8">
        <v>2</v>
      </c>
    </row>
    <row r="217" spans="1:19" x14ac:dyDescent="0.3">
      <c r="A217" s="8">
        <v>30</v>
      </c>
      <c r="B217" s="8">
        <v>35</v>
      </c>
      <c r="C217" s="8">
        <v>15</v>
      </c>
      <c r="D217" s="8">
        <v>3</v>
      </c>
      <c r="F217" s="8">
        <v>15</v>
      </c>
      <c r="G217" s="8">
        <v>15</v>
      </c>
      <c r="H217" s="8">
        <v>15</v>
      </c>
      <c r="I217" s="8">
        <v>3</v>
      </c>
      <c r="K217" s="8">
        <v>10</v>
      </c>
      <c r="L217" s="8">
        <v>35</v>
      </c>
      <c r="M217" s="8">
        <v>10</v>
      </c>
      <c r="N217" s="8">
        <v>3</v>
      </c>
      <c r="O217" s="8"/>
      <c r="P217" s="8">
        <v>15</v>
      </c>
      <c r="Q217" s="8">
        <v>25</v>
      </c>
      <c r="R217" s="8">
        <v>10</v>
      </c>
      <c r="S217" s="8">
        <v>2</v>
      </c>
    </row>
    <row r="218" spans="1:19" x14ac:dyDescent="0.3">
      <c r="A218" s="8">
        <v>40</v>
      </c>
      <c r="B218" s="8">
        <v>35</v>
      </c>
      <c r="C218" s="8">
        <v>10</v>
      </c>
      <c r="D218" s="8">
        <v>2</v>
      </c>
      <c r="F218" s="8">
        <v>15</v>
      </c>
      <c r="G218" s="8">
        <v>25</v>
      </c>
      <c r="H218" s="8">
        <v>10</v>
      </c>
      <c r="I218" s="8">
        <v>3</v>
      </c>
      <c r="K218" s="8">
        <v>10</v>
      </c>
      <c r="L218" s="8">
        <v>45</v>
      </c>
      <c r="M218" s="8">
        <v>10</v>
      </c>
      <c r="N218" s="8">
        <v>3</v>
      </c>
      <c r="O218" s="8"/>
      <c r="P218" s="8">
        <v>15</v>
      </c>
      <c r="Q218" s="8">
        <v>30</v>
      </c>
      <c r="R218" s="8">
        <v>10</v>
      </c>
      <c r="S218" s="8">
        <v>3</v>
      </c>
    </row>
    <row r="219" spans="1:19" x14ac:dyDescent="0.3">
      <c r="A219" s="8">
        <v>20</v>
      </c>
      <c r="B219" s="8">
        <v>25</v>
      </c>
      <c r="C219" s="8">
        <v>15</v>
      </c>
      <c r="D219" s="8">
        <v>1</v>
      </c>
      <c r="F219" s="8">
        <v>15</v>
      </c>
      <c r="G219" s="8">
        <v>20</v>
      </c>
      <c r="H219" s="8">
        <v>10</v>
      </c>
      <c r="I219" s="8">
        <v>2</v>
      </c>
      <c r="K219" s="8">
        <v>10</v>
      </c>
      <c r="L219" s="8">
        <v>25</v>
      </c>
      <c r="M219" s="8">
        <v>10</v>
      </c>
      <c r="N219" s="8">
        <v>2</v>
      </c>
      <c r="O219" s="8"/>
      <c r="P219" s="8">
        <v>15</v>
      </c>
      <c r="Q219" s="8">
        <v>25</v>
      </c>
      <c r="R219" s="8">
        <v>10</v>
      </c>
      <c r="S219" s="8">
        <v>3</v>
      </c>
    </row>
    <row r="220" spans="1:19" x14ac:dyDescent="0.3">
      <c r="A220" s="8">
        <v>35</v>
      </c>
      <c r="B220" s="8">
        <v>45</v>
      </c>
      <c r="C220" s="8">
        <v>10</v>
      </c>
      <c r="D220" s="8">
        <v>2</v>
      </c>
      <c r="F220" s="8">
        <v>15</v>
      </c>
      <c r="G220" s="8">
        <v>20</v>
      </c>
      <c r="H220" s="8">
        <v>10</v>
      </c>
      <c r="I220" s="8">
        <v>3</v>
      </c>
      <c r="K220" s="8">
        <v>10</v>
      </c>
      <c r="L220" s="8">
        <v>30</v>
      </c>
      <c r="M220" s="8">
        <v>10</v>
      </c>
      <c r="N220" s="8">
        <v>3</v>
      </c>
      <c r="O220" s="8"/>
      <c r="P220" s="8">
        <v>10</v>
      </c>
      <c r="Q220" s="8">
        <v>15</v>
      </c>
      <c r="R220" s="8">
        <v>10</v>
      </c>
      <c r="S220" s="8">
        <v>0</v>
      </c>
    </row>
    <row r="221" spans="1:19" x14ac:dyDescent="0.3">
      <c r="A221" s="8">
        <v>35</v>
      </c>
      <c r="B221" s="8">
        <v>45</v>
      </c>
      <c r="C221" s="8">
        <v>10</v>
      </c>
      <c r="D221" s="8">
        <v>3</v>
      </c>
      <c r="F221" s="8">
        <v>10</v>
      </c>
      <c r="G221" s="8">
        <v>15</v>
      </c>
      <c r="H221" s="8">
        <v>10</v>
      </c>
      <c r="I221" s="8">
        <v>0</v>
      </c>
      <c r="K221" s="8">
        <v>15</v>
      </c>
      <c r="L221" s="8">
        <v>10</v>
      </c>
      <c r="M221" s="8">
        <v>10</v>
      </c>
      <c r="N221" s="8">
        <v>3</v>
      </c>
      <c r="O221" s="8"/>
      <c r="P221" s="8">
        <v>15</v>
      </c>
      <c r="Q221" s="8">
        <v>10</v>
      </c>
      <c r="R221" s="8">
        <v>15</v>
      </c>
      <c r="S221" s="8">
        <v>2</v>
      </c>
    </row>
    <row r="222" spans="1:19" x14ac:dyDescent="0.3">
      <c r="A222" s="8">
        <v>25</v>
      </c>
      <c r="B222" s="8">
        <v>25</v>
      </c>
      <c r="C222" s="8">
        <v>25</v>
      </c>
      <c r="D222" s="8">
        <v>3</v>
      </c>
      <c r="F222" s="8">
        <v>10</v>
      </c>
      <c r="G222" s="8">
        <v>15</v>
      </c>
      <c r="H222" s="8">
        <v>10</v>
      </c>
      <c r="I222" s="8">
        <v>1</v>
      </c>
      <c r="K222" s="8">
        <v>10</v>
      </c>
      <c r="L222" s="8">
        <v>25</v>
      </c>
      <c r="M222" s="8">
        <v>10</v>
      </c>
      <c r="N222" s="8">
        <v>3</v>
      </c>
      <c r="O222" s="8"/>
      <c r="P222" s="8">
        <v>15</v>
      </c>
      <c r="Q222" s="8">
        <v>20</v>
      </c>
      <c r="R222" s="8">
        <v>10</v>
      </c>
      <c r="S222" s="8">
        <v>3</v>
      </c>
    </row>
    <row r="223" spans="1:19" x14ac:dyDescent="0.3">
      <c r="A223" s="8">
        <v>20</v>
      </c>
      <c r="B223" s="8">
        <v>45</v>
      </c>
      <c r="C223" s="8">
        <v>10</v>
      </c>
      <c r="D223" s="8">
        <v>1</v>
      </c>
      <c r="F223" s="8">
        <v>15</v>
      </c>
      <c r="G223" s="8">
        <v>15</v>
      </c>
      <c r="H223" s="8">
        <v>10</v>
      </c>
      <c r="I223" s="8">
        <v>2</v>
      </c>
      <c r="K223" s="8">
        <v>10</v>
      </c>
      <c r="L223" s="8">
        <v>20</v>
      </c>
      <c r="M223" s="8">
        <v>10</v>
      </c>
      <c r="N223" s="8">
        <v>3</v>
      </c>
      <c r="O223" s="8"/>
      <c r="P223" s="8">
        <v>10</v>
      </c>
      <c r="Q223" s="8">
        <v>15</v>
      </c>
      <c r="R223" s="8">
        <v>10</v>
      </c>
      <c r="S223" s="8">
        <v>1</v>
      </c>
    </row>
    <row r="224" spans="1:19" x14ac:dyDescent="0.3">
      <c r="A224" s="8">
        <v>20</v>
      </c>
      <c r="B224" s="8">
        <v>30</v>
      </c>
      <c r="C224" s="8">
        <v>15</v>
      </c>
      <c r="D224" s="8">
        <v>0</v>
      </c>
      <c r="F224" s="8">
        <v>10</v>
      </c>
      <c r="G224" s="8">
        <v>20</v>
      </c>
      <c r="H224" s="8">
        <v>25</v>
      </c>
      <c r="I224" s="8">
        <v>3</v>
      </c>
      <c r="K224" s="8">
        <v>10</v>
      </c>
      <c r="L224" s="8">
        <v>10</v>
      </c>
      <c r="M224" s="8">
        <v>10</v>
      </c>
      <c r="N224" s="8">
        <v>2</v>
      </c>
      <c r="O224" s="8"/>
      <c r="P224" s="8">
        <v>10</v>
      </c>
      <c r="Q224" s="8">
        <v>15</v>
      </c>
      <c r="R224" s="8">
        <v>30</v>
      </c>
      <c r="S224" s="8">
        <v>2</v>
      </c>
    </row>
    <row r="225" spans="1:19" x14ac:dyDescent="0.3">
      <c r="A225" s="8">
        <v>25</v>
      </c>
      <c r="B225" s="8">
        <v>30</v>
      </c>
      <c r="C225" s="8">
        <v>10</v>
      </c>
      <c r="D225" s="8">
        <v>0</v>
      </c>
      <c r="F225" s="8">
        <v>15</v>
      </c>
      <c r="G225" s="8">
        <v>15</v>
      </c>
      <c r="H225" s="8">
        <v>10</v>
      </c>
      <c r="I225" s="8">
        <v>3</v>
      </c>
      <c r="K225" s="8">
        <v>10</v>
      </c>
      <c r="L225" s="8">
        <v>15</v>
      </c>
      <c r="M225" s="8">
        <v>10</v>
      </c>
      <c r="N225" s="8">
        <v>3</v>
      </c>
      <c r="O225" s="8"/>
      <c r="P225" s="8">
        <v>10</v>
      </c>
      <c r="Q225" s="8">
        <v>45</v>
      </c>
      <c r="R225" s="8">
        <v>10</v>
      </c>
      <c r="S225" s="8">
        <v>2</v>
      </c>
    </row>
    <row r="226" spans="1:19" x14ac:dyDescent="0.3">
      <c r="A226" s="8">
        <v>35</v>
      </c>
      <c r="B226" s="8">
        <v>40</v>
      </c>
      <c r="C226" s="8">
        <v>10</v>
      </c>
      <c r="D226" s="8">
        <v>2</v>
      </c>
      <c r="F226" s="8">
        <v>10</v>
      </c>
      <c r="G226" s="8">
        <v>10</v>
      </c>
      <c r="H226" s="8">
        <v>10</v>
      </c>
      <c r="I226" s="8">
        <v>0</v>
      </c>
      <c r="K226" s="8">
        <v>10</v>
      </c>
      <c r="L226" s="8">
        <v>10</v>
      </c>
      <c r="M226" s="8">
        <v>10</v>
      </c>
      <c r="N226" s="8">
        <v>3</v>
      </c>
      <c r="O226" s="8"/>
      <c r="P226" s="8">
        <v>10</v>
      </c>
      <c r="Q226" s="8">
        <v>15</v>
      </c>
      <c r="R226" s="8">
        <v>20</v>
      </c>
      <c r="S226" s="8">
        <v>2</v>
      </c>
    </row>
    <row r="227" spans="1:19" x14ac:dyDescent="0.3">
      <c r="A227" s="8">
        <v>25</v>
      </c>
      <c r="B227" s="8">
        <v>20</v>
      </c>
      <c r="C227" s="8">
        <v>35</v>
      </c>
      <c r="D227" s="8">
        <v>3</v>
      </c>
      <c r="F227" s="8">
        <v>10</v>
      </c>
      <c r="G227" s="8">
        <v>35</v>
      </c>
      <c r="H227" s="8">
        <v>10</v>
      </c>
      <c r="I227" s="8">
        <v>2</v>
      </c>
      <c r="P227" s="8">
        <v>15</v>
      </c>
      <c r="Q227" s="8">
        <v>15</v>
      </c>
      <c r="R227" s="8">
        <v>10</v>
      </c>
      <c r="S227" s="8">
        <v>3</v>
      </c>
    </row>
    <row r="228" spans="1:19" x14ac:dyDescent="0.3">
      <c r="A228" s="8">
        <v>40</v>
      </c>
      <c r="B228" s="8">
        <v>30</v>
      </c>
      <c r="C228" s="8">
        <v>10</v>
      </c>
      <c r="D228" s="8">
        <v>3</v>
      </c>
      <c r="F228" s="8">
        <v>10</v>
      </c>
      <c r="G228" s="8">
        <v>35</v>
      </c>
      <c r="H228" s="8">
        <v>10</v>
      </c>
      <c r="I228" s="8">
        <v>3</v>
      </c>
      <c r="P228" s="8">
        <v>10</v>
      </c>
      <c r="Q228" s="8">
        <v>35</v>
      </c>
      <c r="R228" s="8">
        <v>10</v>
      </c>
      <c r="S228" s="8">
        <v>2</v>
      </c>
    </row>
    <row r="229" spans="1:19" x14ac:dyDescent="0.3">
      <c r="A229" s="8">
        <v>35</v>
      </c>
      <c r="B229" s="8">
        <v>40</v>
      </c>
      <c r="C229" s="8">
        <v>10</v>
      </c>
      <c r="D229" s="8">
        <v>3</v>
      </c>
      <c r="F229" s="8">
        <v>10</v>
      </c>
      <c r="G229" s="8">
        <v>45</v>
      </c>
      <c r="H229" s="8">
        <v>10</v>
      </c>
      <c r="I229" s="8">
        <v>3</v>
      </c>
      <c r="P229" s="8">
        <v>10</v>
      </c>
      <c r="Q229" s="8">
        <v>10</v>
      </c>
      <c r="R229" s="8">
        <v>10</v>
      </c>
      <c r="S229" s="8">
        <v>0</v>
      </c>
    </row>
    <row r="230" spans="1:19" x14ac:dyDescent="0.3">
      <c r="A230" s="8">
        <v>20</v>
      </c>
      <c r="B230" s="8">
        <v>40</v>
      </c>
      <c r="C230" s="8">
        <v>10</v>
      </c>
      <c r="D230" s="8">
        <v>1</v>
      </c>
      <c r="F230" s="8">
        <v>10</v>
      </c>
      <c r="G230" s="8">
        <v>30</v>
      </c>
      <c r="H230" s="8">
        <v>10</v>
      </c>
      <c r="I230" s="8">
        <v>3</v>
      </c>
      <c r="P230" s="8">
        <v>10</v>
      </c>
      <c r="Q230" s="8">
        <v>25</v>
      </c>
      <c r="R230" s="8">
        <v>10</v>
      </c>
      <c r="S230" s="8">
        <v>2</v>
      </c>
    </row>
    <row r="231" spans="1:19" x14ac:dyDescent="0.3">
      <c r="A231" s="8">
        <v>20</v>
      </c>
      <c r="B231" s="8">
        <v>30</v>
      </c>
      <c r="C231" s="8">
        <v>40</v>
      </c>
      <c r="D231" s="8">
        <v>3</v>
      </c>
      <c r="F231" s="8">
        <v>15</v>
      </c>
      <c r="G231" s="8">
        <v>10</v>
      </c>
      <c r="H231" s="8">
        <v>10</v>
      </c>
      <c r="I231" s="8">
        <v>3</v>
      </c>
      <c r="P231" s="8">
        <v>10</v>
      </c>
      <c r="Q231" s="8">
        <v>15</v>
      </c>
      <c r="R231" s="8">
        <v>20</v>
      </c>
      <c r="S231" s="8">
        <v>3</v>
      </c>
    </row>
    <row r="232" spans="1:19" x14ac:dyDescent="0.3">
      <c r="A232" s="8">
        <v>35</v>
      </c>
      <c r="B232" s="8">
        <v>35</v>
      </c>
      <c r="C232" s="8">
        <v>10</v>
      </c>
      <c r="D232" s="8">
        <v>2</v>
      </c>
      <c r="F232" s="8">
        <v>10</v>
      </c>
      <c r="G232" s="8">
        <v>40</v>
      </c>
      <c r="H232" s="8">
        <v>10</v>
      </c>
      <c r="I232" s="8">
        <v>3</v>
      </c>
      <c r="P232" s="8">
        <v>15</v>
      </c>
      <c r="Q232" s="8">
        <v>10</v>
      </c>
      <c r="R232" s="8">
        <v>10</v>
      </c>
      <c r="S232" s="8">
        <v>3</v>
      </c>
    </row>
    <row r="233" spans="1:19" x14ac:dyDescent="0.3">
      <c r="A233" s="8">
        <v>35</v>
      </c>
      <c r="B233" s="8">
        <v>35</v>
      </c>
      <c r="C233" s="8">
        <v>10</v>
      </c>
      <c r="D233" s="8">
        <v>3</v>
      </c>
      <c r="F233" s="8">
        <v>10</v>
      </c>
      <c r="G233" s="8">
        <v>25</v>
      </c>
      <c r="H233" s="8">
        <v>10</v>
      </c>
      <c r="I233" s="8">
        <v>3</v>
      </c>
      <c r="P233" s="8">
        <v>10</v>
      </c>
      <c r="Q233" s="8">
        <v>30</v>
      </c>
      <c r="R233" s="8">
        <v>10</v>
      </c>
      <c r="S233" s="8">
        <v>3</v>
      </c>
    </row>
    <row r="234" spans="1:19" x14ac:dyDescent="0.3">
      <c r="A234" s="8">
        <v>30</v>
      </c>
      <c r="B234" s="8">
        <v>25</v>
      </c>
      <c r="C234" s="8">
        <v>15</v>
      </c>
      <c r="D234" s="8">
        <v>3</v>
      </c>
      <c r="F234" s="8">
        <v>10</v>
      </c>
      <c r="G234" s="8">
        <v>20</v>
      </c>
      <c r="H234" s="8">
        <v>10</v>
      </c>
      <c r="I234" s="8">
        <v>3</v>
      </c>
      <c r="P234" s="8">
        <v>10</v>
      </c>
      <c r="Q234" s="8">
        <v>20</v>
      </c>
      <c r="R234" s="8">
        <v>10</v>
      </c>
      <c r="S234" s="8">
        <v>2</v>
      </c>
    </row>
    <row r="235" spans="1:19" x14ac:dyDescent="0.3">
      <c r="A235" s="8">
        <v>30</v>
      </c>
      <c r="B235" s="8">
        <v>25</v>
      </c>
      <c r="C235" s="8">
        <v>15</v>
      </c>
      <c r="D235" s="8">
        <v>2</v>
      </c>
      <c r="F235" s="8">
        <v>10</v>
      </c>
      <c r="G235" s="8">
        <v>15</v>
      </c>
      <c r="H235" s="8">
        <v>10</v>
      </c>
      <c r="I235" s="8">
        <v>2</v>
      </c>
      <c r="P235" s="8">
        <v>10</v>
      </c>
      <c r="Q235" s="8">
        <v>25</v>
      </c>
      <c r="R235" s="8">
        <v>10</v>
      </c>
      <c r="S235" s="8">
        <v>3</v>
      </c>
    </row>
    <row r="236" spans="1:19" x14ac:dyDescent="0.3">
      <c r="A236" s="8">
        <v>20</v>
      </c>
      <c r="B236" s="8">
        <v>35</v>
      </c>
      <c r="C236" s="8">
        <v>10</v>
      </c>
      <c r="D236" s="8">
        <v>1</v>
      </c>
      <c r="F236" s="8">
        <v>10</v>
      </c>
      <c r="G236" s="8">
        <v>15</v>
      </c>
      <c r="H236" s="8">
        <v>10</v>
      </c>
      <c r="I236" s="8">
        <v>3</v>
      </c>
      <c r="P236" s="8">
        <v>10</v>
      </c>
      <c r="Q236" s="8">
        <v>15</v>
      </c>
      <c r="R236" s="8">
        <v>10</v>
      </c>
      <c r="S236" s="8">
        <v>2</v>
      </c>
    </row>
    <row r="237" spans="1:19" x14ac:dyDescent="0.3">
      <c r="A237" s="8">
        <v>25</v>
      </c>
      <c r="B237" s="8">
        <v>35</v>
      </c>
      <c r="C237" s="8">
        <v>15</v>
      </c>
      <c r="D237" s="8">
        <v>3</v>
      </c>
      <c r="F237" s="8">
        <v>10</v>
      </c>
      <c r="G237" s="8">
        <v>10</v>
      </c>
      <c r="H237" s="8">
        <v>10</v>
      </c>
      <c r="I237" s="8">
        <v>2</v>
      </c>
      <c r="P237" s="8">
        <v>10</v>
      </c>
      <c r="Q237" s="8">
        <v>20</v>
      </c>
      <c r="R237" s="8">
        <v>10</v>
      </c>
      <c r="S237" s="8">
        <v>3</v>
      </c>
    </row>
    <row r="238" spans="1:19" x14ac:dyDescent="0.3">
      <c r="A238" s="8">
        <v>25</v>
      </c>
      <c r="B238" s="8">
        <v>25</v>
      </c>
      <c r="C238" s="8">
        <v>20</v>
      </c>
      <c r="D238" s="8">
        <v>2</v>
      </c>
      <c r="F238" s="8">
        <v>10</v>
      </c>
      <c r="G238" s="8">
        <v>10</v>
      </c>
      <c r="H238" s="8">
        <v>10</v>
      </c>
      <c r="I238" s="8">
        <v>3</v>
      </c>
      <c r="P238" s="8">
        <v>10</v>
      </c>
      <c r="Q238" s="8">
        <v>15</v>
      </c>
      <c r="R238" s="8">
        <v>10</v>
      </c>
      <c r="S238" s="8">
        <v>3</v>
      </c>
    </row>
    <row r="239" spans="1:19" x14ac:dyDescent="0.3">
      <c r="A239" s="8">
        <v>20</v>
      </c>
      <c r="B239" s="8">
        <v>25</v>
      </c>
      <c r="C239" s="8">
        <v>15</v>
      </c>
      <c r="D239" s="8">
        <v>0</v>
      </c>
      <c r="P239" s="8">
        <v>10</v>
      </c>
      <c r="Q239" s="8">
        <v>10</v>
      </c>
      <c r="R239" s="8">
        <v>10</v>
      </c>
      <c r="S239" s="8">
        <v>2</v>
      </c>
    </row>
    <row r="240" spans="1:19" x14ac:dyDescent="0.3">
      <c r="A240" s="8">
        <v>25</v>
      </c>
      <c r="B240" s="8">
        <v>35</v>
      </c>
      <c r="C240" s="8">
        <v>15</v>
      </c>
      <c r="D240" s="8">
        <v>2</v>
      </c>
      <c r="P240" s="8">
        <v>10</v>
      </c>
      <c r="Q240" s="8">
        <v>10</v>
      </c>
      <c r="R240" s="8">
        <v>10</v>
      </c>
      <c r="S240" s="8">
        <v>3</v>
      </c>
    </row>
    <row r="241" spans="1:4" x14ac:dyDescent="0.3">
      <c r="A241" s="8">
        <v>25</v>
      </c>
      <c r="B241" s="8">
        <v>25</v>
      </c>
      <c r="C241" s="8">
        <v>10</v>
      </c>
      <c r="D241" s="8">
        <v>0</v>
      </c>
    </row>
    <row r="242" spans="1:4" x14ac:dyDescent="0.3">
      <c r="A242" s="8">
        <v>30</v>
      </c>
      <c r="B242" s="8">
        <v>45</v>
      </c>
      <c r="C242" s="8">
        <v>10</v>
      </c>
      <c r="D242" s="8">
        <v>2</v>
      </c>
    </row>
    <row r="243" spans="1:4" x14ac:dyDescent="0.3">
      <c r="A243" s="8">
        <v>20</v>
      </c>
      <c r="B243" s="8">
        <v>45</v>
      </c>
      <c r="C243" s="8">
        <v>10</v>
      </c>
      <c r="D243" s="8">
        <v>0</v>
      </c>
    </row>
    <row r="244" spans="1:4" x14ac:dyDescent="0.3">
      <c r="A244" s="8">
        <v>30</v>
      </c>
      <c r="B244" s="8">
        <v>40</v>
      </c>
      <c r="C244" s="8">
        <v>10</v>
      </c>
      <c r="D244" s="8">
        <v>2</v>
      </c>
    </row>
    <row r="245" spans="1:4" x14ac:dyDescent="0.3">
      <c r="A245" s="8">
        <v>25</v>
      </c>
      <c r="B245" s="8">
        <v>30</v>
      </c>
      <c r="C245" s="8">
        <v>15</v>
      </c>
      <c r="D245" s="8">
        <v>3</v>
      </c>
    </row>
    <row r="246" spans="1:4" x14ac:dyDescent="0.3">
      <c r="A246" s="8">
        <v>20</v>
      </c>
      <c r="B246" s="8">
        <v>30</v>
      </c>
      <c r="C246" s="8">
        <v>10</v>
      </c>
      <c r="D246" s="8">
        <v>1</v>
      </c>
    </row>
    <row r="247" spans="1:4" x14ac:dyDescent="0.3">
      <c r="A247" s="8">
        <v>20</v>
      </c>
      <c r="B247" s="8">
        <v>40</v>
      </c>
      <c r="C247" s="8">
        <v>20</v>
      </c>
      <c r="D247" s="8">
        <v>3</v>
      </c>
    </row>
    <row r="248" spans="1:4" x14ac:dyDescent="0.3">
      <c r="A248" s="8">
        <v>25</v>
      </c>
      <c r="B248" s="8">
        <v>30</v>
      </c>
      <c r="C248" s="8">
        <v>15</v>
      </c>
      <c r="D248" s="8">
        <v>2</v>
      </c>
    </row>
    <row r="249" spans="1:4" x14ac:dyDescent="0.3">
      <c r="A249" s="8">
        <v>20</v>
      </c>
      <c r="B249" s="8">
        <v>40</v>
      </c>
      <c r="C249" s="8">
        <v>10</v>
      </c>
      <c r="D249" s="8">
        <v>0</v>
      </c>
    </row>
    <row r="250" spans="1:4" x14ac:dyDescent="0.3">
      <c r="A250" s="8">
        <v>30</v>
      </c>
      <c r="B250" s="8">
        <v>35</v>
      </c>
      <c r="C250" s="8">
        <v>10</v>
      </c>
      <c r="D250" s="8">
        <v>3</v>
      </c>
    </row>
    <row r="251" spans="1:4" x14ac:dyDescent="0.3">
      <c r="A251" s="8">
        <v>15</v>
      </c>
      <c r="B251" s="8">
        <v>40</v>
      </c>
      <c r="C251" s="8">
        <v>15</v>
      </c>
      <c r="D251" s="8">
        <v>1</v>
      </c>
    </row>
    <row r="252" spans="1:4" x14ac:dyDescent="0.3">
      <c r="A252" s="8">
        <v>30</v>
      </c>
      <c r="B252" s="8">
        <v>35</v>
      </c>
      <c r="C252" s="8">
        <v>10</v>
      </c>
      <c r="D252" s="8">
        <v>2</v>
      </c>
    </row>
    <row r="253" spans="1:4" x14ac:dyDescent="0.3">
      <c r="A253" s="8">
        <v>40</v>
      </c>
      <c r="B253" s="8">
        <v>20</v>
      </c>
      <c r="C253" s="8">
        <v>10</v>
      </c>
      <c r="D253" s="8">
        <v>2</v>
      </c>
    </row>
    <row r="254" spans="1:4" x14ac:dyDescent="0.3">
      <c r="A254" s="8">
        <v>20</v>
      </c>
      <c r="B254" s="8">
        <v>35</v>
      </c>
      <c r="C254" s="8">
        <v>10</v>
      </c>
      <c r="D254" s="8">
        <v>0</v>
      </c>
    </row>
    <row r="255" spans="1:4" x14ac:dyDescent="0.3">
      <c r="A255" s="8">
        <v>15</v>
      </c>
      <c r="B255" s="8">
        <v>35</v>
      </c>
      <c r="C255" s="8">
        <v>15</v>
      </c>
      <c r="D255" s="8">
        <v>1</v>
      </c>
    </row>
    <row r="256" spans="1:4" x14ac:dyDescent="0.3">
      <c r="A256" s="8">
        <v>30</v>
      </c>
      <c r="B256" s="8">
        <v>30</v>
      </c>
      <c r="C256" s="8">
        <v>10</v>
      </c>
      <c r="D256" s="8">
        <v>3</v>
      </c>
    </row>
    <row r="257" spans="1:4" x14ac:dyDescent="0.3">
      <c r="A257" s="8">
        <v>20</v>
      </c>
      <c r="B257" s="8">
        <v>25</v>
      </c>
      <c r="C257" s="8">
        <v>10</v>
      </c>
      <c r="D257" s="8">
        <v>1</v>
      </c>
    </row>
    <row r="258" spans="1:4" x14ac:dyDescent="0.3">
      <c r="A258" s="8">
        <v>25</v>
      </c>
      <c r="B258" s="8">
        <v>25</v>
      </c>
      <c r="C258" s="8">
        <v>15</v>
      </c>
      <c r="D258" s="8">
        <v>2</v>
      </c>
    </row>
    <row r="259" spans="1:4" x14ac:dyDescent="0.3">
      <c r="A259" s="8">
        <v>30</v>
      </c>
      <c r="B259" s="8">
        <v>30</v>
      </c>
      <c r="C259" s="8">
        <v>10</v>
      </c>
      <c r="D259" s="8">
        <v>2</v>
      </c>
    </row>
    <row r="260" spans="1:4" x14ac:dyDescent="0.3">
      <c r="A260" s="8">
        <v>25</v>
      </c>
      <c r="B260" s="8">
        <v>45</v>
      </c>
      <c r="C260" s="8">
        <v>10</v>
      </c>
      <c r="D260" s="8">
        <v>3</v>
      </c>
    </row>
    <row r="261" spans="1:4" x14ac:dyDescent="0.3">
      <c r="A261" s="8">
        <v>25</v>
      </c>
      <c r="B261" s="8">
        <v>45</v>
      </c>
      <c r="C261" s="8">
        <v>10</v>
      </c>
      <c r="D261" s="8">
        <v>2</v>
      </c>
    </row>
    <row r="262" spans="1:4" x14ac:dyDescent="0.3">
      <c r="A262" s="8">
        <v>20</v>
      </c>
      <c r="B262" s="8">
        <v>40</v>
      </c>
      <c r="C262" s="8">
        <v>15</v>
      </c>
      <c r="D262" s="8">
        <v>3</v>
      </c>
    </row>
    <row r="263" spans="1:4" x14ac:dyDescent="0.3">
      <c r="A263" s="8">
        <v>25</v>
      </c>
      <c r="B263" s="8">
        <v>40</v>
      </c>
      <c r="C263" s="8">
        <v>10</v>
      </c>
      <c r="D263" s="8">
        <v>3</v>
      </c>
    </row>
    <row r="264" spans="1:4" x14ac:dyDescent="0.3">
      <c r="A264" s="8">
        <v>25</v>
      </c>
      <c r="B264" s="8">
        <v>15</v>
      </c>
      <c r="C264" s="8">
        <v>10</v>
      </c>
      <c r="D264" s="8">
        <v>1</v>
      </c>
    </row>
    <row r="265" spans="1:4" x14ac:dyDescent="0.3">
      <c r="A265" s="8">
        <v>20</v>
      </c>
      <c r="B265" s="8">
        <v>30</v>
      </c>
      <c r="C265" s="8">
        <v>10</v>
      </c>
      <c r="D265" s="8">
        <v>0</v>
      </c>
    </row>
    <row r="266" spans="1:4" x14ac:dyDescent="0.3">
      <c r="A266" s="8">
        <v>20</v>
      </c>
      <c r="B266" s="8">
        <v>40</v>
      </c>
      <c r="C266" s="8">
        <v>15</v>
      </c>
      <c r="D266" s="8">
        <v>2</v>
      </c>
    </row>
    <row r="267" spans="1:4" x14ac:dyDescent="0.3">
      <c r="A267" s="8">
        <v>15</v>
      </c>
      <c r="B267" s="8">
        <v>45</v>
      </c>
      <c r="C267" s="8">
        <v>35</v>
      </c>
      <c r="D267" s="8">
        <v>3</v>
      </c>
    </row>
    <row r="268" spans="1:4" x14ac:dyDescent="0.3">
      <c r="A268" s="8">
        <v>25</v>
      </c>
      <c r="B268" s="8">
        <v>40</v>
      </c>
      <c r="C268" s="8">
        <v>10</v>
      </c>
      <c r="D268" s="8">
        <v>2</v>
      </c>
    </row>
    <row r="269" spans="1:4" x14ac:dyDescent="0.3">
      <c r="A269" s="8">
        <v>20</v>
      </c>
      <c r="B269" s="8">
        <v>35</v>
      </c>
      <c r="C269" s="8">
        <v>15</v>
      </c>
      <c r="D269" s="8">
        <v>3</v>
      </c>
    </row>
    <row r="270" spans="1:4" x14ac:dyDescent="0.3">
      <c r="A270" s="8">
        <v>25</v>
      </c>
      <c r="B270" s="8">
        <v>35</v>
      </c>
      <c r="C270" s="8">
        <v>10</v>
      </c>
      <c r="D270" s="8">
        <v>3</v>
      </c>
    </row>
    <row r="271" spans="1:4" x14ac:dyDescent="0.3">
      <c r="A271" s="8">
        <v>15</v>
      </c>
      <c r="B271" s="8">
        <v>45</v>
      </c>
      <c r="C271" s="8">
        <v>30</v>
      </c>
      <c r="D271" s="8">
        <v>3</v>
      </c>
    </row>
    <row r="272" spans="1:4" x14ac:dyDescent="0.3">
      <c r="A272" s="8">
        <v>20</v>
      </c>
      <c r="B272" s="8">
        <v>35</v>
      </c>
      <c r="C272" s="8">
        <v>15</v>
      </c>
      <c r="D272" s="8">
        <v>2</v>
      </c>
    </row>
    <row r="273" spans="1:4" x14ac:dyDescent="0.3">
      <c r="A273" s="8">
        <v>20</v>
      </c>
      <c r="B273" s="8">
        <v>20</v>
      </c>
      <c r="C273" s="8">
        <v>10</v>
      </c>
      <c r="D273" s="8">
        <v>1</v>
      </c>
    </row>
    <row r="274" spans="1:4" x14ac:dyDescent="0.3">
      <c r="A274" s="8">
        <v>25</v>
      </c>
      <c r="B274" s="8">
        <v>30</v>
      </c>
      <c r="C274" s="8">
        <v>10</v>
      </c>
      <c r="D274" s="8">
        <v>3</v>
      </c>
    </row>
    <row r="275" spans="1:4" x14ac:dyDescent="0.3">
      <c r="A275" s="8">
        <v>15</v>
      </c>
      <c r="B275" s="8">
        <v>40</v>
      </c>
      <c r="C275" s="8">
        <v>30</v>
      </c>
      <c r="D275" s="8">
        <v>3</v>
      </c>
    </row>
    <row r="276" spans="1:4" x14ac:dyDescent="0.3">
      <c r="A276" s="8">
        <v>20</v>
      </c>
      <c r="B276" s="8">
        <v>30</v>
      </c>
      <c r="C276" s="8">
        <v>15</v>
      </c>
      <c r="D276" s="8">
        <v>3</v>
      </c>
    </row>
    <row r="277" spans="1:4" x14ac:dyDescent="0.3">
      <c r="A277" s="8">
        <v>20</v>
      </c>
      <c r="B277" s="8">
        <v>25</v>
      </c>
      <c r="C277" s="8">
        <v>10</v>
      </c>
      <c r="D277" s="8">
        <v>0</v>
      </c>
    </row>
    <row r="278" spans="1:4" x14ac:dyDescent="0.3">
      <c r="A278" s="8">
        <v>15</v>
      </c>
      <c r="B278" s="8">
        <v>45</v>
      </c>
      <c r="C278" s="8">
        <v>10</v>
      </c>
      <c r="D278" s="8">
        <v>1</v>
      </c>
    </row>
    <row r="279" spans="1:4" x14ac:dyDescent="0.3">
      <c r="A279" s="8">
        <v>20</v>
      </c>
      <c r="B279" s="8">
        <v>30</v>
      </c>
      <c r="C279" s="8">
        <v>15</v>
      </c>
      <c r="D279" s="8">
        <v>2</v>
      </c>
    </row>
    <row r="280" spans="1:4" x14ac:dyDescent="0.3">
      <c r="A280" s="8">
        <v>25</v>
      </c>
      <c r="B280" s="8">
        <v>30</v>
      </c>
      <c r="C280" s="8">
        <v>10</v>
      </c>
      <c r="D280" s="8">
        <v>2</v>
      </c>
    </row>
    <row r="281" spans="1:4" x14ac:dyDescent="0.3">
      <c r="A281" s="8">
        <v>15</v>
      </c>
      <c r="B281" s="8">
        <v>30</v>
      </c>
      <c r="C281" s="8">
        <v>35</v>
      </c>
      <c r="D281" s="8">
        <v>3</v>
      </c>
    </row>
    <row r="282" spans="1:4" x14ac:dyDescent="0.3">
      <c r="A282" s="8">
        <v>15</v>
      </c>
      <c r="B282" s="8">
        <v>40</v>
      </c>
      <c r="C282" s="8">
        <v>10</v>
      </c>
      <c r="D282" s="8">
        <v>1</v>
      </c>
    </row>
    <row r="283" spans="1:4" x14ac:dyDescent="0.3">
      <c r="A283" s="8">
        <v>20</v>
      </c>
      <c r="B283" s="8">
        <v>25</v>
      </c>
      <c r="C283" s="8">
        <v>15</v>
      </c>
      <c r="D283" s="8">
        <v>3</v>
      </c>
    </row>
    <row r="284" spans="1:4" x14ac:dyDescent="0.3">
      <c r="A284" s="8">
        <v>25</v>
      </c>
      <c r="B284" s="8">
        <v>25</v>
      </c>
      <c r="C284" s="8">
        <v>10</v>
      </c>
      <c r="D284" s="8">
        <v>3</v>
      </c>
    </row>
    <row r="285" spans="1:4" x14ac:dyDescent="0.3">
      <c r="A285" s="8">
        <v>15</v>
      </c>
      <c r="B285" s="8">
        <v>45</v>
      </c>
      <c r="C285" s="8">
        <v>20</v>
      </c>
      <c r="D285" s="8">
        <v>3</v>
      </c>
    </row>
    <row r="286" spans="1:4" x14ac:dyDescent="0.3">
      <c r="A286" s="8">
        <v>20</v>
      </c>
      <c r="B286" s="8">
        <v>45</v>
      </c>
      <c r="C286" s="8">
        <v>10</v>
      </c>
      <c r="D286" s="8">
        <v>3</v>
      </c>
    </row>
    <row r="287" spans="1:4" x14ac:dyDescent="0.3">
      <c r="A287" s="8">
        <v>15</v>
      </c>
      <c r="B287" s="8">
        <v>35</v>
      </c>
      <c r="C287" s="8">
        <v>10</v>
      </c>
      <c r="D287" s="8">
        <v>1</v>
      </c>
    </row>
    <row r="288" spans="1:4" x14ac:dyDescent="0.3">
      <c r="A288" s="8">
        <v>20</v>
      </c>
      <c r="B288" s="8">
        <v>25</v>
      </c>
      <c r="C288" s="8">
        <v>15</v>
      </c>
      <c r="D288" s="8">
        <v>2</v>
      </c>
    </row>
    <row r="289" spans="1:4" x14ac:dyDescent="0.3">
      <c r="A289" s="8">
        <v>25</v>
      </c>
      <c r="B289" s="8">
        <v>25</v>
      </c>
      <c r="C289" s="8">
        <v>10</v>
      </c>
      <c r="D289" s="8">
        <v>2</v>
      </c>
    </row>
    <row r="290" spans="1:4" x14ac:dyDescent="0.3">
      <c r="A290" s="8">
        <v>20</v>
      </c>
      <c r="B290" s="8">
        <v>40</v>
      </c>
      <c r="C290" s="8">
        <v>10</v>
      </c>
      <c r="D290" s="8">
        <v>3</v>
      </c>
    </row>
    <row r="291" spans="1:4" x14ac:dyDescent="0.3">
      <c r="A291" s="8">
        <v>20</v>
      </c>
      <c r="B291" s="8">
        <v>20</v>
      </c>
      <c r="C291" s="8">
        <v>10</v>
      </c>
      <c r="D291" s="8">
        <v>0</v>
      </c>
    </row>
    <row r="292" spans="1:4" x14ac:dyDescent="0.3">
      <c r="A292" s="8">
        <v>20</v>
      </c>
      <c r="B292" s="8">
        <v>45</v>
      </c>
      <c r="C292" s="8">
        <v>10</v>
      </c>
      <c r="D292" s="8">
        <v>2</v>
      </c>
    </row>
    <row r="293" spans="1:4" x14ac:dyDescent="0.3">
      <c r="A293" s="8">
        <v>20</v>
      </c>
      <c r="B293" s="8">
        <v>15</v>
      </c>
      <c r="C293" s="8">
        <v>10</v>
      </c>
      <c r="D293" s="8">
        <v>1</v>
      </c>
    </row>
    <row r="294" spans="1:4" x14ac:dyDescent="0.3">
      <c r="A294" s="8">
        <v>15</v>
      </c>
      <c r="B294" s="8">
        <v>30</v>
      </c>
      <c r="C294" s="8">
        <v>10</v>
      </c>
      <c r="D294" s="8">
        <v>1</v>
      </c>
    </row>
    <row r="295" spans="1:4" x14ac:dyDescent="0.3">
      <c r="A295" s="8">
        <v>20</v>
      </c>
      <c r="B295" s="8">
        <v>35</v>
      </c>
      <c r="C295" s="8">
        <v>10</v>
      </c>
      <c r="D295" s="8">
        <v>3</v>
      </c>
    </row>
    <row r="296" spans="1:4" x14ac:dyDescent="0.3">
      <c r="A296" s="8">
        <v>20</v>
      </c>
      <c r="B296" s="8">
        <v>40</v>
      </c>
      <c r="C296" s="8">
        <v>10</v>
      </c>
      <c r="D296" s="8">
        <v>2</v>
      </c>
    </row>
    <row r="297" spans="1:4" x14ac:dyDescent="0.3">
      <c r="A297" s="8">
        <v>25</v>
      </c>
      <c r="B297" s="8">
        <v>20</v>
      </c>
      <c r="C297" s="8">
        <v>10</v>
      </c>
      <c r="D297" s="8">
        <v>3</v>
      </c>
    </row>
    <row r="298" spans="1:4" x14ac:dyDescent="0.3">
      <c r="A298" s="8">
        <v>15</v>
      </c>
      <c r="B298" s="8">
        <v>45</v>
      </c>
      <c r="C298" s="8">
        <v>10</v>
      </c>
      <c r="D298" s="8">
        <v>0</v>
      </c>
    </row>
    <row r="299" spans="1:4" x14ac:dyDescent="0.3">
      <c r="A299" s="8">
        <v>20</v>
      </c>
      <c r="B299" s="8">
        <v>35</v>
      </c>
      <c r="C299" s="8">
        <v>10</v>
      </c>
      <c r="D299" s="8">
        <v>2</v>
      </c>
    </row>
    <row r="300" spans="1:4" x14ac:dyDescent="0.3">
      <c r="A300" s="8">
        <v>20</v>
      </c>
      <c r="B300" s="8">
        <v>30</v>
      </c>
      <c r="C300" s="8">
        <v>10</v>
      </c>
      <c r="D300" s="8">
        <v>3</v>
      </c>
    </row>
    <row r="301" spans="1:4" x14ac:dyDescent="0.3">
      <c r="A301" s="8">
        <v>15</v>
      </c>
      <c r="B301" s="8">
        <v>40</v>
      </c>
      <c r="C301" s="8">
        <v>10</v>
      </c>
      <c r="D301" s="8">
        <v>0</v>
      </c>
    </row>
    <row r="302" spans="1:4" x14ac:dyDescent="0.3">
      <c r="A302" s="8">
        <v>25</v>
      </c>
      <c r="B302" s="8">
        <v>20</v>
      </c>
      <c r="C302" s="8">
        <v>10</v>
      </c>
      <c r="D302" s="8">
        <v>2</v>
      </c>
    </row>
    <row r="303" spans="1:4" x14ac:dyDescent="0.3">
      <c r="A303" s="8">
        <v>15</v>
      </c>
      <c r="B303" s="8">
        <v>25</v>
      </c>
      <c r="C303" s="8">
        <v>10</v>
      </c>
      <c r="D303" s="8">
        <v>1</v>
      </c>
    </row>
    <row r="304" spans="1:4" x14ac:dyDescent="0.3">
      <c r="A304" s="8">
        <v>20</v>
      </c>
      <c r="B304" s="8">
        <v>30</v>
      </c>
      <c r="C304" s="8">
        <v>10</v>
      </c>
      <c r="D304" s="8">
        <v>2</v>
      </c>
    </row>
    <row r="305" spans="1:4" x14ac:dyDescent="0.3">
      <c r="A305" s="8">
        <v>15</v>
      </c>
      <c r="B305" s="8">
        <v>35</v>
      </c>
      <c r="C305" s="8">
        <v>10</v>
      </c>
      <c r="D305" s="8">
        <v>0</v>
      </c>
    </row>
    <row r="306" spans="1:4" x14ac:dyDescent="0.3">
      <c r="A306" s="8">
        <v>15</v>
      </c>
      <c r="B306" s="8">
        <v>35</v>
      </c>
      <c r="C306" s="8">
        <v>15</v>
      </c>
      <c r="D306" s="8">
        <v>3</v>
      </c>
    </row>
    <row r="307" spans="1:4" x14ac:dyDescent="0.3">
      <c r="A307" s="8">
        <v>20</v>
      </c>
      <c r="B307" s="8">
        <v>25</v>
      </c>
      <c r="C307" s="8">
        <v>10</v>
      </c>
      <c r="D307" s="8">
        <v>3</v>
      </c>
    </row>
    <row r="308" spans="1:4" x14ac:dyDescent="0.3">
      <c r="A308" s="8">
        <v>15</v>
      </c>
      <c r="B308" s="8">
        <v>35</v>
      </c>
      <c r="C308" s="8">
        <v>15</v>
      </c>
      <c r="D308" s="8">
        <v>2</v>
      </c>
    </row>
    <row r="309" spans="1:4" x14ac:dyDescent="0.3">
      <c r="A309" s="8">
        <v>15</v>
      </c>
      <c r="B309" s="8">
        <v>30</v>
      </c>
      <c r="C309" s="8">
        <v>10</v>
      </c>
      <c r="D309" s="8">
        <v>0</v>
      </c>
    </row>
    <row r="310" spans="1:4" x14ac:dyDescent="0.3">
      <c r="A310" s="8">
        <v>20</v>
      </c>
      <c r="B310" s="8">
        <v>25</v>
      </c>
      <c r="C310" s="8">
        <v>10</v>
      </c>
      <c r="D310" s="8">
        <v>2</v>
      </c>
    </row>
    <row r="311" spans="1:4" x14ac:dyDescent="0.3">
      <c r="A311" s="8">
        <v>15</v>
      </c>
      <c r="B311" s="8">
        <v>20</v>
      </c>
      <c r="C311" s="8">
        <v>10</v>
      </c>
      <c r="D311" s="8">
        <v>1</v>
      </c>
    </row>
    <row r="312" spans="1:4" x14ac:dyDescent="0.3">
      <c r="A312" s="8">
        <v>20</v>
      </c>
      <c r="B312" s="8">
        <v>20</v>
      </c>
      <c r="C312" s="8">
        <v>10</v>
      </c>
      <c r="D312" s="8">
        <v>3</v>
      </c>
    </row>
    <row r="313" spans="1:4" x14ac:dyDescent="0.3">
      <c r="A313" s="8">
        <v>15</v>
      </c>
      <c r="B313" s="8">
        <v>25</v>
      </c>
      <c r="C313" s="8">
        <v>15</v>
      </c>
      <c r="D313" s="8">
        <v>3</v>
      </c>
    </row>
    <row r="314" spans="1:4" x14ac:dyDescent="0.3">
      <c r="A314" s="8">
        <v>15</v>
      </c>
      <c r="B314" s="8">
        <v>25</v>
      </c>
      <c r="C314" s="8">
        <v>10</v>
      </c>
      <c r="D314" s="8">
        <v>0</v>
      </c>
    </row>
    <row r="315" spans="1:4" x14ac:dyDescent="0.3">
      <c r="A315" s="8">
        <v>15</v>
      </c>
      <c r="B315" s="8">
        <v>45</v>
      </c>
      <c r="C315" s="8">
        <v>10</v>
      </c>
      <c r="D315" s="8">
        <v>3</v>
      </c>
    </row>
    <row r="316" spans="1:4" x14ac:dyDescent="0.3">
      <c r="A316" s="8">
        <v>20</v>
      </c>
      <c r="B316" s="8">
        <v>20</v>
      </c>
      <c r="C316" s="8">
        <v>10</v>
      </c>
      <c r="D316" s="8">
        <v>2</v>
      </c>
    </row>
    <row r="317" spans="1:4" x14ac:dyDescent="0.3">
      <c r="A317" s="8">
        <v>15</v>
      </c>
      <c r="B317" s="8">
        <v>40</v>
      </c>
      <c r="C317" s="8">
        <v>10</v>
      </c>
      <c r="D317" s="8">
        <v>3</v>
      </c>
    </row>
    <row r="318" spans="1:4" x14ac:dyDescent="0.3">
      <c r="A318" s="8">
        <v>15</v>
      </c>
      <c r="B318" s="8">
        <v>45</v>
      </c>
      <c r="C318" s="8">
        <v>10</v>
      </c>
      <c r="D318" s="8">
        <v>2</v>
      </c>
    </row>
    <row r="319" spans="1:4" x14ac:dyDescent="0.3">
      <c r="A319" s="8">
        <v>15</v>
      </c>
      <c r="B319" s="8">
        <v>35</v>
      </c>
      <c r="C319" s="8">
        <v>10</v>
      </c>
      <c r="D319" s="8">
        <v>3</v>
      </c>
    </row>
    <row r="320" spans="1:4" x14ac:dyDescent="0.3">
      <c r="A320" s="8">
        <v>15</v>
      </c>
      <c r="B320" s="8">
        <v>40</v>
      </c>
      <c r="C320" s="8">
        <v>10</v>
      </c>
      <c r="D320" s="8">
        <v>2</v>
      </c>
    </row>
    <row r="321" spans="1:4" x14ac:dyDescent="0.3">
      <c r="A321" s="8">
        <v>15</v>
      </c>
      <c r="B321" s="8">
        <v>15</v>
      </c>
      <c r="C321" s="8">
        <v>10</v>
      </c>
      <c r="D321" s="8">
        <v>1</v>
      </c>
    </row>
    <row r="322" spans="1:4" x14ac:dyDescent="0.3">
      <c r="A322" s="8">
        <v>15</v>
      </c>
      <c r="B322" s="8">
        <v>20</v>
      </c>
      <c r="C322" s="8">
        <v>10</v>
      </c>
      <c r="D322" s="8">
        <v>0</v>
      </c>
    </row>
    <row r="323" spans="1:4" x14ac:dyDescent="0.3">
      <c r="A323" s="8">
        <v>20</v>
      </c>
      <c r="B323" s="8">
        <v>15</v>
      </c>
      <c r="C323" s="8">
        <v>10</v>
      </c>
      <c r="D323" s="8">
        <v>3</v>
      </c>
    </row>
    <row r="324" spans="1:4" x14ac:dyDescent="0.3">
      <c r="A324" s="8">
        <v>15</v>
      </c>
      <c r="B324" s="8">
        <v>30</v>
      </c>
      <c r="C324" s="8">
        <v>10</v>
      </c>
      <c r="D324" s="8">
        <v>3</v>
      </c>
    </row>
    <row r="325" spans="1:4" x14ac:dyDescent="0.3">
      <c r="A325" s="8">
        <v>15</v>
      </c>
      <c r="B325" s="8">
        <v>35</v>
      </c>
      <c r="C325" s="8">
        <v>10</v>
      </c>
      <c r="D325" s="8">
        <v>2</v>
      </c>
    </row>
    <row r="326" spans="1:4" x14ac:dyDescent="0.3">
      <c r="A326" s="8">
        <v>10</v>
      </c>
      <c r="B326" s="8">
        <v>40</v>
      </c>
      <c r="C326" s="8">
        <v>30</v>
      </c>
      <c r="D326" s="8">
        <v>3</v>
      </c>
    </row>
    <row r="327" spans="1:4" x14ac:dyDescent="0.3">
      <c r="A327" s="8">
        <v>20</v>
      </c>
      <c r="B327" s="8">
        <v>15</v>
      </c>
      <c r="C327" s="8">
        <v>10</v>
      </c>
      <c r="D327" s="8">
        <v>2</v>
      </c>
    </row>
    <row r="328" spans="1:4" x14ac:dyDescent="0.3">
      <c r="A328" s="8">
        <v>15</v>
      </c>
      <c r="B328" s="8">
        <v>30</v>
      </c>
      <c r="C328" s="8">
        <v>10</v>
      </c>
      <c r="D328" s="8">
        <v>2</v>
      </c>
    </row>
    <row r="329" spans="1:4" x14ac:dyDescent="0.3">
      <c r="A329" s="8">
        <v>15</v>
      </c>
      <c r="B329" s="8">
        <v>25</v>
      </c>
      <c r="C329" s="8">
        <v>10</v>
      </c>
      <c r="D329" s="8">
        <v>3</v>
      </c>
    </row>
    <row r="330" spans="1:4" x14ac:dyDescent="0.3">
      <c r="A330" s="8">
        <v>10</v>
      </c>
      <c r="B330" s="8">
        <v>45</v>
      </c>
      <c r="C330" s="8">
        <v>15</v>
      </c>
      <c r="D330" s="8">
        <v>0</v>
      </c>
    </row>
    <row r="331" spans="1:4" x14ac:dyDescent="0.3">
      <c r="A331" s="8">
        <v>10</v>
      </c>
      <c r="B331" s="8">
        <v>25</v>
      </c>
      <c r="C331" s="8">
        <v>15</v>
      </c>
      <c r="D331" s="8">
        <v>1</v>
      </c>
    </row>
    <row r="332" spans="1:4" x14ac:dyDescent="0.3">
      <c r="A332" s="8">
        <v>10</v>
      </c>
      <c r="B332" s="8">
        <v>40</v>
      </c>
      <c r="C332" s="8">
        <v>15</v>
      </c>
      <c r="D332" s="8">
        <v>0</v>
      </c>
    </row>
    <row r="333" spans="1:4" x14ac:dyDescent="0.3">
      <c r="A333" s="8">
        <v>15</v>
      </c>
      <c r="B333" s="8">
        <v>25</v>
      </c>
      <c r="C333" s="8">
        <v>10</v>
      </c>
      <c r="D333" s="8">
        <v>2</v>
      </c>
    </row>
    <row r="334" spans="1:4" x14ac:dyDescent="0.3">
      <c r="A334" s="8">
        <v>10</v>
      </c>
      <c r="B334" s="8">
        <v>45</v>
      </c>
      <c r="C334" s="8">
        <v>20</v>
      </c>
      <c r="D334" s="8">
        <v>3</v>
      </c>
    </row>
    <row r="335" spans="1:4" x14ac:dyDescent="0.3">
      <c r="A335" s="8">
        <v>15</v>
      </c>
      <c r="B335" s="8">
        <v>20</v>
      </c>
      <c r="C335" s="8">
        <v>10</v>
      </c>
      <c r="D335" s="8">
        <v>3</v>
      </c>
    </row>
    <row r="336" spans="1:4" x14ac:dyDescent="0.3">
      <c r="A336" s="8">
        <v>10</v>
      </c>
      <c r="B336" s="8">
        <v>35</v>
      </c>
      <c r="C336" s="8">
        <v>15</v>
      </c>
      <c r="D336" s="8">
        <v>0</v>
      </c>
    </row>
    <row r="337" spans="1:4" x14ac:dyDescent="0.3">
      <c r="A337" s="8">
        <v>10</v>
      </c>
      <c r="B337" s="8">
        <v>40</v>
      </c>
      <c r="C337" s="8">
        <v>10</v>
      </c>
      <c r="D337" s="8">
        <v>1</v>
      </c>
    </row>
    <row r="338" spans="1:4" x14ac:dyDescent="0.3">
      <c r="A338" s="8">
        <v>15</v>
      </c>
      <c r="B338" s="8">
        <v>15</v>
      </c>
      <c r="C338" s="8">
        <v>10</v>
      </c>
      <c r="D338" s="8">
        <v>0</v>
      </c>
    </row>
    <row r="339" spans="1:4" x14ac:dyDescent="0.3">
      <c r="A339" s="8">
        <v>10</v>
      </c>
      <c r="B339" s="8">
        <v>45</v>
      </c>
      <c r="C339" s="8">
        <v>20</v>
      </c>
      <c r="D339" s="8">
        <v>2</v>
      </c>
    </row>
    <row r="340" spans="1:4" x14ac:dyDescent="0.3">
      <c r="A340" s="8">
        <v>10</v>
      </c>
      <c r="B340" s="8">
        <v>35</v>
      </c>
      <c r="C340" s="8">
        <v>10</v>
      </c>
      <c r="D340" s="8">
        <v>1</v>
      </c>
    </row>
    <row r="341" spans="1:4" x14ac:dyDescent="0.3">
      <c r="A341" s="8">
        <v>10</v>
      </c>
      <c r="B341" s="8">
        <v>30</v>
      </c>
      <c r="C341" s="8">
        <v>15</v>
      </c>
      <c r="D341" s="8">
        <v>0</v>
      </c>
    </row>
    <row r="342" spans="1:4" x14ac:dyDescent="0.3">
      <c r="A342" s="8">
        <v>15</v>
      </c>
      <c r="B342" s="8">
        <v>20</v>
      </c>
      <c r="C342" s="8">
        <v>10</v>
      </c>
      <c r="D342" s="8">
        <v>2</v>
      </c>
    </row>
    <row r="343" spans="1:4" x14ac:dyDescent="0.3">
      <c r="A343" s="8">
        <v>10</v>
      </c>
      <c r="B343" s="8">
        <v>45</v>
      </c>
      <c r="C343" s="8">
        <v>15</v>
      </c>
      <c r="D343" s="8">
        <v>3</v>
      </c>
    </row>
    <row r="344" spans="1:4" x14ac:dyDescent="0.3">
      <c r="A344" s="8">
        <v>10</v>
      </c>
      <c r="B344" s="8">
        <v>30</v>
      </c>
      <c r="C344" s="8">
        <v>10</v>
      </c>
      <c r="D344" s="8">
        <v>1</v>
      </c>
    </row>
    <row r="345" spans="1:4" x14ac:dyDescent="0.3">
      <c r="A345" s="8">
        <v>10</v>
      </c>
      <c r="B345" s="8">
        <v>40</v>
      </c>
      <c r="C345" s="8">
        <v>15</v>
      </c>
      <c r="D345" s="8">
        <v>3</v>
      </c>
    </row>
    <row r="346" spans="1:4" x14ac:dyDescent="0.3">
      <c r="A346" s="8">
        <v>10</v>
      </c>
      <c r="B346" s="8">
        <v>25</v>
      </c>
      <c r="C346" s="8">
        <v>15</v>
      </c>
      <c r="D346" s="8">
        <v>0</v>
      </c>
    </row>
    <row r="347" spans="1:4" x14ac:dyDescent="0.3">
      <c r="A347" s="8">
        <v>15</v>
      </c>
      <c r="B347" s="8">
        <v>10</v>
      </c>
      <c r="C347" s="8">
        <v>10</v>
      </c>
      <c r="D347" s="8">
        <v>1</v>
      </c>
    </row>
    <row r="348" spans="1:4" x14ac:dyDescent="0.3">
      <c r="A348" s="8">
        <v>10</v>
      </c>
      <c r="B348" s="8">
        <v>35</v>
      </c>
      <c r="C348" s="8">
        <v>15</v>
      </c>
      <c r="D348" s="8">
        <v>3</v>
      </c>
    </row>
    <row r="349" spans="1:4" x14ac:dyDescent="0.3">
      <c r="A349" s="8">
        <v>15</v>
      </c>
      <c r="B349" s="8">
        <v>15</v>
      </c>
      <c r="C349" s="8">
        <v>10</v>
      </c>
      <c r="D349" s="8">
        <v>3</v>
      </c>
    </row>
    <row r="350" spans="1:4" x14ac:dyDescent="0.3">
      <c r="A350" s="8">
        <v>10</v>
      </c>
      <c r="B350" s="8">
        <v>45</v>
      </c>
      <c r="C350" s="8">
        <v>15</v>
      </c>
      <c r="D350" s="8">
        <v>2</v>
      </c>
    </row>
    <row r="351" spans="1:4" x14ac:dyDescent="0.3">
      <c r="A351" s="8">
        <v>10</v>
      </c>
      <c r="B351" s="8">
        <v>45</v>
      </c>
      <c r="C351" s="8">
        <v>10</v>
      </c>
      <c r="D351" s="8">
        <v>0</v>
      </c>
    </row>
    <row r="352" spans="1:4" x14ac:dyDescent="0.3">
      <c r="A352" s="8">
        <v>10</v>
      </c>
      <c r="B352" s="8">
        <v>25</v>
      </c>
      <c r="C352" s="8">
        <v>10</v>
      </c>
      <c r="D352" s="8">
        <v>1</v>
      </c>
    </row>
    <row r="353" spans="1:4" x14ac:dyDescent="0.3">
      <c r="A353" s="8">
        <v>10</v>
      </c>
      <c r="B353" s="8">
        <v>40</v>
      </c>
      <c r="C353" s="8">
        <v>15</v>
      </c>
      <c r="D353" s="8">
        <v>2</v>
      </c>
    </row>
    <row r="354" spans="1:4" x14ac:dyDescent="0.3">
      <c r="A354" s="8">
        <v>10</v>
      </c>
      <c r="B354" s="8">
        <v>30</v>
      </c>
      <c r="C354" s="8">
        <v>15</v>
      </c>
      <c r="D354" s="8">
        <v>3</v>
      </c>
    </row>
    <row r="355" spans="1:4" x14ac:dyDescent="0.3">
      <c r="A355" s="8">
        <v>10</v>
      </c>
      <c r="B355" s="8">
        <v>40</v>
      </c>
      <c r="C355" s="8">
        <v>10</v>
      </c>
      <c r="D355" s="8">
        <v>0</v>
      </c>
    </row>
    <row r="356" spans="1:4" x14ac:dyDescent="0.3">
      <c r="A356" s="8">
        <v>10</v>
      </c>
      <c r="B356" s="8">
        <v>35</v>
      </c>
      <c r="C356" s="8">
        <v>15</v>
      </c>
      <c r="D356" s="8">
        <v>2</v>
      </c>
    </row>
    <row r="357" spans="1:4" x14ac:dyDescent="0.3">
      <c r="A357" s="8">
        <v>15</v>
      </c>
      <c r="B357" s="8">
        <v>15</v>
      </c>
      <c r="C357" s="8">
        <v>10</v>
      </c>
      <c r="D357" s="8">
        <v>2</v>
      </c>
    </row>
    <row r="358" spans="1:4" x14ac:dyDescent="0.3">
      <c r="A358" s="8">
        <v>10</v>
      </c>
      <c r="B358" s="8">
        <v>35</v>
      </c>
      <c r="C358" s="8">
        <v>10</v>
      </c>
      <c r="D358" s="8">
        <v>0</v>
      </c>
    </row>
    <row r="359" spans="1:4" x14ac:dyDescent="0.3">
      <c r="A359" s="8">
        <v>10</v>
      </c>
      <c r="B359" s="8">
        <v>25</v>
      </c>
      <c r="C359" s="8">
        <v>15</v>
      </c>
      <c r="D359" s="8">
        <v>3</v>
      </c>
    </row>
    <row r="360" spans="1:4" x14ac:dyDescent="0.3">
      <c r="A360" s="8">
        <v>10</v>
      </c>
      <c r="B360" s="8">
        <v>30</v>
      </c>
      <c r="C360" s="8">
        <v>15</v>
      </c>
      <c r="D360" s="8">
        <v>2</v>
      </c>
    </row>
    <row r="361" spans="1:4" x14ac:dyDescent="0.3">
      <c r="A361" s="8">
        <v>10</v>
      </c>
      <c r="B361" s="8">
        <v>20</v>
      </c>
      <c r="C361" s="8">
        <v>10</v>
      </c>
      <c r="D361" s="8">
        <v>1</v>
      </c>
    </row>
    <row r="362" spans="1:4" x14ac:dyDescent="0.3">
      <c r="A362" s="8">
        <v>10</v>
      </c>
      <c r="B362" s="8">
        <v>45</v>
      </c>
      <c r="C362" s="8">
        <v>10</v>
      </c>
      <c r="D362" s="8">
        <v>3</v>
      </c>
    </row>
    <row r="363" spans="1:4" x14ac:dyDescent="0.3">
      <c r="A363" s="8">
        <v>10</v>
      </c>
      <c r="B363" s="8">
        <v>30</v>
      </c>
      <c r="C363" s="8">
        <v>10</v>
      </c>
      <c r="D363" s="8">
        <v>0</v>
      </c>
    </row>
    <row r="364" spans="1:4" x14ac:dyDescent="0.3">
      <c r="A364" s="8">
        <v>10</v>
      </c>
      <c r="B364" s="8">
        <v>40</v>
      </c>
      <c r="C364" s="8">
        <v>10</v>
      </c>
      <c r="D364" s="8">
        <v>3</v>
      </c>
    </row>
    <row r="365" spans="1:4" x14ac:dyDescent="0.3">
      <c r="A365" s="8">
        <v>15</v>
      </c>
      <c r="B365" s="8">
        <v>10</v>
      </c>
      <c r="C365" s="8">
        <v>10</v>
      </c>
      <c r="D365" s="8">
        <v>0</v>
      </c>
    </row>
    <row r="366" spans="1:4" x14ac:dyDescent="0.3">
      <c r="A366" s="8">
        <v>10</v>
      </c>
      <c r="B366" s="8">
        <v>35</v>
      </c>
      <c r="C366" s="8">
        <v>10</v>
      </c>
      <c r="D366" s="8">
        <v>3</v>
      </c>
    </row>
    <row r="367" spans="1:4" x14ac:dyDescent="0.3">
      <c r="A367" s="8">
        <v>10</v>
      </c>
      <c r="B367" s="8">
        <v>25</v>
      </c>
      <c r="C367" s="8">
        <v>15</v>
      </c>
      <c r="D367" s="8">
        <v>2</v>
      </c>
    </row>
    <row r="368" spans="1:4" x14ac:dyDescent="0.3">
      <c r="A368" s="8">
        <v>10</v>
      </c>
      <c r="B368" s="8">
        <v>25</v>
      </c>
      <c r="C368" s="8">
        <v>10</v>
      </c>
      <c r="D368" s="8">
        <v>0</v>
      </c>
    </row>
    <row r="369" spans="1:4" x14ac:dyDescent="0.3">
      <c r="A369" s="8">
        <v>10</v>
      </c>
      <c r="B369" s="8">
        <v>45</v>
      </c>
      <c r="C369" s="8">
        <v>10</v>
      </c>
      <c r="D369" s="8">
        <v>2</v>
      </c>
    </row>
    <row r="370" spans="1:4" x14ac:dyDescent="0.3">
      <c r="A370" s="8">
        <v>10</v>
      </c>
      <c r="B370" s="8">
        <v>30</v>
      </c>
      <c r="C370" s="8">
        <v>10</v>
      </c>
      <c r="D370" s="8">
        <v>3</v>
      </c>
    </row>
    <row r="371" spans="1:4" x14ac:dyDescent="0.3">
      <c r="A371" s="8">
        <v>10</v>
      </c>
      <c r="B371" s="8">
        <v>40</v>
      </c>
      <c r="C371" s="8">
        <v>10</v>
      </c>
      <c r="D371" s="8">
        <v>2</v>
      </c>
    </row>
    <row r="372" spans="1:4" x14ac:dyDescent="0.3">
      <c r="A372" s="8">
        <v>15</v>
      </c>
      <c r="B372" s="8">
        <v>10</v>
      </c>
      <c r="C372" s="8">
        <v>10</v>
      </c>
      <c r="D372" s="8">
        <v>3</v>
      </c>
    </row>
    <row r="373" spans="1:4" x14ac:dyDescent="0.3">
      <c r="A373" s="8">
        <v>10</v>
      </c>
      <c r="B373" s="8">
        <v>35</v>
      </c>
      <c r="C373" s="8">
        <v>10</v>
      </c>
      <c r="D373" s="8">
        <v>2</v>
      </c>
    </row>
    <row r="374" spans="1:4" x14ac:dyDescent="0.3">
      <c r="A374" s="8">
        <v>10</v>
      </c>
      <c r="B374" s="8">
        <v>15</v>
      </c>
      <c r="C374" s="8">
        <v>10</v>
      </c>
      <c r="D374" s="8">
        <v>1</v>
      </c>
    </row>
    <row r="375" spans="1:4" x14ac:dyDescent="0.3">
      <c r="A375" s="8">
        <v>10</v>
      </c>
      <c r="B375" s="8">
        <v>25</v>
      </c>
      <c r="C375" s="8">
        <v>10</v>
      </c>
      <c r="D375" s="8">
        <v>3</v>
      </c>
    </row>
    <row r="376" spans="1:4" x14ac:dyDescent="0.3">
      <c r="A376" s="8">
        <v>10</v>
      </c>
      <c r="B376" s="8">
        <v>20</v>
      </c>
      <c r="C376" s="8">
        <v>10</v>
      </c>
      <c r="D376" s="8">
        <v>0</v>
      </c>
    </row>
    <row r="377" spans="1:4" x14ac:dyDescent="0.3">
      <c r="A377" s="8">
        <v>10</v>
      </c>
      <c r="B377" s="8">
        <v>30</v>
      </c>
      <c r="C377" s="8">
        <v>10</v>
      </c>
      <c r="D377" s="8">
        <v>2</v>
      </c>
    </row>
    <row r="378" spans="1:4" x14ac:dyDescent="0.3">
      <c r="A378" s="8">
        <v>15</v>
      </c>
      <c r="B378" s="8">
        <v>10</v>
      </c>
      <c r="C378" s="8">
        <v>10</v>
      </c>
      <c r="D378" s="8">
        <v>2</v>
      </c>
    </row>
    <row r="379" spans="1:4" x14ac:dyDescent="0.3">
      <c r="A379" s="8">
        <v>10</v>
      </c>
      <c r="B379" s="8">
        <v>20</v>
      </c>
      <c r="C379" s="8">
        <v>10</v>
      </c>
      <c r="D379" s="8">
        <v>3</v>
      </c>
    </row>
    <row r="380" spans="1:4" x14ac:dyDescent="0.3">
      <c r="A380" s="8">
        <v>10</v>
      </c>
      <c r="B380" s="8">
        <v>25</v>
      </c>
      <c r="C380" s="8">
        <v>10</v>
      </c>
      <c r="D380" s="8">
        <v>2</v>
      </c>
    </row>
    <row r="381" spans="1:4" x14ac:dyDescent="0.3">
      <c r="A381" s="8">
        <v>10</v>
      </c>
      <c r="B381" s="8">
        <v>15</v>
      </c>
      <c r="C381" s="8">
        <v>10</v>
      </c>
      <c r="D381" s="8">
        <v>0</v>
      </c>
    </row>
    <row r="382" spans="1:4" x14ac:dyDescent="0.3">
      <c r="A382" s="8">
        <v>10</v>
      </c>
      <c r="B382" s="8">
        <v>20</v>
      </c>
      <c r="C382" s="8">
        <v>10</v>
      </c>
      <c r="D382" s="8">
        <v>2</v>
      </c>
    </row>
    <row r="383" spans="1:4" x14ac:dyDescent="0.3">
      <c r="A383" s="8">
        <v>10</v>
      </c>
      <c r="B383" s="8">
        <v>15</v>
      </c>
      <c r="C383" s="8">
        <v>10</v>
      </c>
      <c r="D383" s="8">
        <v>3</v>
      </c>
    </row>
    <row r="384" spans="1:4" x14ac:dyDescent="0.3">
      <c r="A384" s="8">
        <v>10</v>
      </c>
      <c r="B384" s="8">
        <v>10</v>
      </c>
      <c r="C384" s="8">
        <v>10</v>
      </c>
      <c r="D384" s="8">
        <v>1</v>
      </c>
    </row>
    <row r="385" spans="1:4" x14ac:dyDescent="0.3">
      <c r="A385" s="8">
        <v>10</v>
      </c>
      <c r="B385" s="8">
        <v>15</v>
      </c>
      <c r="C385" s="8">
        <v>10</v>
      </c>
      <c r="D385" s="8">
        <v>2</v>
      </c>
    </row>
    <row r="386" spans="1:4" x14ac:dyDescent="0.3">
      <c r="A386" s="8">
        <v>10</v>
      </c>
      <c r="B386" s="8">
        <v>10</v>
      </c>
      <c r="C386" s="8">
        <v>10</v>
      </c>
      <c r="D386" s="8">
        <v>0</v>
      </c>
    </row>
    <row r="387" spans="1:4" x14ac:dyDescent="0.3">
      <c r="A387" s="8">
        <v>10</v>
      </c>
      <c r="B387" s="8">
        <v>10</v>
      </c>
      <c r="C387" s="8">
        <v>10</v>
      </c>
      <c r="D387" s="8">
        <v>3</v>
      </c>
    </row>
    <row r="388" spans="1:4" x14ac:dyDescent="0.3">
      <c r="A388" s="8">
        <v>10</v>
      </c>
      <c r="B388" s="8">
        <v>10</v>
      </c>
      <c r="C388" s="8">
        <v>10</v>
      </c>
      <c r="D388" s="8">
        <v>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B23" sqref="B23"/>
    </sheetView>
  </sheetViews>
  <sheetFormatPr baseColWidth="10" defaultRowHeight="14.4" x14ac:dyDescent="0.3"/>
  <cols>
    <col min="4" max="4" width="15.44140625" customWidth="1"/>
    <col min="5" max="5" width="15.88671875" customWidth="1"/>
  </cols>
  <sheetData>
    <row r="1" spans="1:5" x14ac:dyDescent="0.3">
      <c r="A1" t="s">
        <v>21</v>
      </c>
      <c r="B1" t="s">
        <v>27</v>
      </c>
      <c r="C1" t="s">
        <v>28</v>
      </c>
      <c r="D1" t="s">
        <v>29</v>
      </c>
      <c r="E1" t="s">
        <v>30</v>
      </c>
    </row>
    <row r="2" spans="1:5" x14ac:dyDescent="0.3">
      <c r="A2" t="s">
        <v>22</v>
      </c>
    </row>
    <row r="3" spans="1:5" x14ac:dyDescent="0.3">
      <c r="A3" t="s">
        <v>23</v>
      </c>
    </row>
    <row r="4" spans="1:5" x14ac:dyDescent="0.3">
      <c r="A4" t="s">
        <v>24</v>
      </c>
    </row>
    <row r="5" spans="1:5" x14ac:dyDescent="0.3">
      <c r="A5" t="s">
        <v>25</v>
      </c>
    </row>
    <row r="6" spans="1:5" x14ac:dyDescent="0.3">
      <c r="A6"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77A48-1652-4585-8E9C-7DF6C992B995}">
  <dimension ref="A1:P100"/>
  <sheetViews>
    <sheetView topLeftCell="A81" workbookViewId="0">
      <selection activeCell="P94" sqref="P94"/>
    </sheetView>
  </sheetViews>
  <sheetFormatPr baseColWidth="10" defaultRowHeight="14.4" x14ac:dyDescent="0.3"/>
  <sheetData>
    <row r="1" spans="1:2" x14ac:dyDescent="0.3">
      <c r="A1" t="s">
        <v>45</v>
      </c>
      <c r="B1" t="s">
        <v>73</v>
      </c>
    </row>
    <row r="2" spans="1:2" x14ac:dyDescent="0.3">
      <c r="A2">
        <v>64</v>
      </c>
      <c r="B2">
        <v>66</v>
      </c>
    </row>
    <row r="3" spans="1:2" x14ac:dyDescent="0.3">
      <c r="A3">
        <v>70</v>
      </c>
      <c r="B3">
        <v>89</v>
      </c>
    </row>
    <row r="4" spans="1:2" x14ac:dyDescent="0.3">
      <c r="A4">
        <v>77</v>
      </c>
      <c r="B4">
        <v>108</v>
      </c>
    </row>
    <row r="5" spans="1:2" x14ac:dyDescent="0.3">
      <c r="A5">
        <v>87</v>
      </c>
      <c r="B5">
        <v>122</v>
      </c>
    </row>
    <row r="6" spans="1:2" x14ac:dyDescent="0.3">
      <c r="A6">
        <v>92</v>
      </c>
      <c r="B6">
        <v>125</v>
      </c>
    </row>
    <row r="7" spans="1:2" x14ac:dyDescent="0.3">
      <c r="A7">
        <v>104</v>
      </c>
      <c r="B7">
        <v>141</v>
      </c>
    </row>
    <row r="8" spans="1:2" x14ac:dyDescent="0.3">
      <c r="A8">
        <v>109</v>
      </c>
      <c r="B8">
        <v>151</v>
      </c>
    </row>
    <row r="9" spans="1:2" x14ac:dyDescent="0.3">
      <c r="A9">
        <v>118</v>
      </c>
      <c r="B9">
        <v>158</v>
      </c>
    </row>
    <row r="10" spans="1:2" x14ac:dyDescent="0.3">
      <c r="A10">
        <v>130</v>
      </c>
      <c r="B10">
        <v>165</v>
      </c>
    </row>
    <row r="11" spans="1:2" x14ac:dyDescent="0.3">
      <c r="A11">
        <v>144</v>
      </c>
      <c r="B11">
        <v>177</v>
      </c>
    </row>
    <row r="12" spans="1:2" x14ac:dyDescent="0.3">
      <c r="A12">
        <v>150</v>
      </c>
      <c r="B12">
        <v>182</v>
      </c>
    </row>
    <row r="13" spans="1:2" x14ac:dyDescent="0.3">
      <c r="A13">
        <v>146</v>
      </c>
      <c r="B13">
        <v>189</v>
      </c>
    </row>
    <row r="14" spans="1:2" x14ac:dyDescent="0.3">
      <c r="A14">
        <v>151</v>
      </c>
      <c r="B14">
        <v>196</v>
      </c>
    </row>
    <row r="15" spans="1:2" x14ac:dyDescent="0.3">
      <c r="A15">
        <v>157</v>
      </c>
      <c r="B15">
        <v>204</v>
      </c>
    </row>
    <row r="16" spans="1:2" x14ac:dyDescent="0.3">
      <c r="A16">
        <v>161</v>
      </c>
      <c r="B16">
        <v>209</v>
      </c>
    </row>
    <row r="17" spans="1:2" x14ac:dyDescent="0.3">
      <c r="A17">
        <v>165</v>
      </c>
      <c r="B17">
        <v>218</v>
      </c>
    </row>
    <row r="18" spans="1:2" x14ac:dyDescent="0.3">
      <c r="A18">
        <v>168</v>
      </c>
      <c r="B18">
        <v>220</v>
      </c>
    </row>
    <row r="19" spans="1:2" x14ac:dyDescent="0.3">
      <c r="A19">
        <v>169</v>
      </c>
      <c r="B19">
        <v>225</v>
      </c>
    </row>
    <row r="20" spans="1:2" x14ac:dyDescent="0.3">
      <c r="A20">
        <v>174</v>
      </c>
      <c r="B20">
        <v>235</v>
      </c>
    </row>
    <row r="21" spans="1:2" x14ac:dyDescent="0.3">
      <c r="A21">
        <v>179</v>
      </c>
      <c r="B21">
        <v>237</v>
      </c>
    </row>
    <row r="22" spans="1:2" x14ac:dyDescent="0.3">
      <c r="A22">
        <v>182</v>
      </c>
      <c r="B22">
        <v>240</v>
      </c>
    </row>
    <row r="23" spans="1:2" x14ac:dyDescent="0.3">
      <c r="A23">
        <v>184</v>
      </c>
      <c r="B23">
        <v>242</v>
      </c>
    </row>
    <row r="24" spans="1:2" x14ac:dyDescent="0.3">
      <c r="A24">
        <v>185</v>
      </c>
      <c r="B24">
        <v>246</v>
      </c>
    </row>
    <row r="25" spans="1:2" x14ac:dyDescent="0.3">
      <c r="A25">
        <v>187</v>
      </c>
      <c r="B25">
        <v>249</v>
      </c>
    </row>
    <row r="26" spans="1:2" x14ac:dyDescent="0.3">
      <c r="A26">
        <v>188</v>
      </c>
      <c r="B26">
        <v>254</v>
      </c>
    </row>
    <row r="27" spans="1:2" x14ac:dyDescent="0.3">
      <c r="A27">
        <v>192</v>
      </c>
      <c r="B27">
        <v>259</v>
      </c>
    </row>
    <row r="28" spans="1:2" x14ac:dyDescent="0.3">
      <c r="A28">
        <v>199</v>
      </c>
      <c r="B28">
        <v>265</v>
      </c>
    </row>
    <row r="29" spans="1:2" x14ac:dyDescent="0.3">
      <c r="A29">
        <v>202</v>
      </c>
      <c r="B29">
        <v>265</v>
      </c>
    </row>
    <row r="30" spans="1:2" x14ac:dyDescent="0.3">
      <c r="A30">
        <v>203</v>
      </c>
      <c r="B30">
        <v>269</v>
      </c>
    </row>
    <row r="31" spans="1:2" x14ac:dyDescent="0.3">
      <c r="A31">
        <v>207</v>
      </c>
      <c r="B31">
        <v>277</v>
      </c>
    </row>
    <row r="32" spans="1:2" x14ac:dyDescent="0.3">
      <c r="A32">
        <v>208</v>
      </c>
      <c r="B32">
        <v>278</v>
      </c>
    </row>
    <row r="33" spans="1:2" x14ac:dyDescent="0.3">
      <c r="A33">
        <v>209</v>
      </c>
      <c r="B33">
        <v>279</v>
      </c>
    </row>
    <row r="34" spans="1:2" x14ac:dyDescent="0.3">
      <c r="A34">
        <v>212</v>
      </c>
      <c r="B34">
        <v>282</v>
      </c>
    </row>
    <row r="35" spans="1:2" x14ac:dyDescent="0.3">
      <c r="A35">
        <v>212</v>
      </c>
      <c r="B35">
        <v>285</v>
      </c>
    </row>
    <row r="36" spans="1:2" x14ac:dyDescent="0.3">
      <c r="A36">
        <v>214</v>
      </c>
      <c r="B36">
        <v>285</v>
      </c>
    </row>
    <row r="37" spans="1:2" x14ac:dyDescent="0.3">
      <c r="A37">
        <v>215</v>
      </c>
      <c r="B37">
        <v>289</v>
      </c>
    </row>
    <row r="38" spans="1:2" x14ac:dyDescent="0.3">
      <c r="A38">
        <v>214</v>
      </c>
      <c r="B38">
        <v>292</v>
      </c>
    </row>
    <row r="39" spans="1:2" x14ac:dyDescent="0.3">
      <c r="A39">
        <v>215</v>
      </c>
      <c r="B39">
        <v>295</v>
      </c>
    </row>
    <row r="40" spans="1:2" x14ac:dyDescent="0.3">
      <c r="A40">
        <v>216</v>
      </c>
      <c r="B40">
        <v>299</v>
      </c>
    </row>
    <row r="41" spans="1:2" x14ac:dyDescent="0.3">
      <c r="A41">
        <v>214</v>
      </c>
      <c r="B41">
        <v>303</v>
      </c>
    </row>
    <row r="42" spans="1:2" x14ac:dyDescent="0.3">
      <c r="A42">
        <v>216</v>
      </c>
      <c r="B42">
        <v>306</v>
      </c>
    </row>
    <row r="43" spans="1:2" x14ac:dyDescent="0.3">
      <c r="A43">
        <v>216</v>
      </c>
      <c r="B43">
        <v>313</v>
      </c>
    </row>
    <row r="44" spans="1:2" x14ac:dyDescent="0.3">
      <c r="A44">
        <v>218</v>
      </c>
      <c r="B44">
        <v>314</v>
      </c>
    </row>
    <row r="45" spans="1:2" x14ac:dyDescent="0.3">
      <c r="A45">
        <v>218</v>
      </c>
      <c r="B45">
        <v>315</v>
      </c>
    </row>
    <row r="46" spans="1:2" x14ac:dyDescent="0.3">
      <c r="A46">
        <v>219</v>
      </c>
      <c r="B46">
        <v>314</v>
      </c>
    </row>
    <row r="47" spans="1:2" x14ac:dyDescent="0.3">
      <c r="A47">
        <v>218</v>
      </c>
      <c r="B47">
        <v>315</v>
      </c>
    </row>
    <row r="48" spans="1:2" x14ac:dyDescent="0.3">
      <c r="A48">
        <v>220</v>
      </c>
      <c r="B48">
        <v>318</v>
      </c>
    </row>
    <row r="49" spans="1:2" x14ac:dyDescent="0.3">
      <c r="A49">
        <v>221</v>
      </c>
      <c r="B49">
        <v>320</v>
      </c>
    </row>
    <row r="50" spans="1:2" x14ac:dyDescent="0.3">
      <c r="A50">
        <v>221</v>
      </c>
      <c r="B50">
        <v>322</v>
      </c>
    </row>
    <row r="51" spans="1:2" x14ac:dyDescent="0.3">
      <c r="A51">
        <v>221</v>
      </c>
      <c r="B51">
        <v>323</v>
      </c>
    </row>
    <row r="52" spans="1:2" x14ac:dyDescent="0.3">
      <c r="A52">
        <v>223</v>
      </c>
      <c r="B52">
        <v>324</v>
      </c>
    </row>
    <row r="53" spans="1:2" x14ac:dyDescent="0.3">
      <c r="A53">
        <v>224</v>
      </c>
      <c r="B53">
        <v>326</v>
      </c>
    </row>
    <row r="54" spans="1:2" x14ac:dyDescent="0.3">
      <c r="A54">
        <v>222</v>
      </c>
      <c r="B54">
        <v>329</v>
      </c>
    </row>
    <row r="55" spans="1:2" x14ac:dyDescent="0.3">
      <c r="A55">
        <v>224</v>
      </c>
      <c r="B55">
        <v>329</v>
      </c>
    </row>
    <row r="56" spans="1:2" x14ac:dyDescent="0.3">
      <c r="A56">
        <v>225</v>
      </c>
      <c r="B56">
        <v>332</v>
      </c>
    </row>
    <row r="57" spans="1:2" x14ac:dyDescent="0.3">
      <c r="A57">
        <v>225</v>
      </c>
      <c r="B57">
        <v>332</v>
      </c>
    </row>
    <row r="58" spans="1:2" x14ac:dyDescent="0.3">
      <c r="A58">
        <v>227</v>
      </c>
      <c r="B58">
        <v>334</v>
      </c>
    </row>
    <row r="59" spans="1:2" x14ac:dyDescent="0.3">
      <c r="A59">
        <v>229</v>
      </c>
      <c r="B59">
        <v>338</v>
      </c>
    </row>
    <row r="60" spans="1:2" x14ac:dyDescent="0.3">
      <c r="A60">
        <v>227</v>
      </c>
      <c r="B60">
        <v>343</v>
      </c>
    </row>
    <row r="61" spans="1:2" x14ac:dyDescent="0.3">
      <c r="A61">
        <v>230</v>
      </c>
      <c r="B61">
        <v>345</v>
      </c>
    </row>
    <row r="62" spans="1:2" x14ac:dyDescent="0.3">
      <c r="A62">
        <v>230</v>
      </c>
      <c r="B62">
        <v>350</v>
      </c>
    </row>
    <row r="63" spans="1:2" x14ac:dyDescent="0.3">
      <c r="A63">
        <v>231</v>
      </c>
      <c r="B63">
        <v>356</v>
      </c>
    </row>
    <row r="64" spans="1:2" x14ac:dyDescent="0.3">
      <c r="A64">
        <v>232</v>
      </c>
      <c r="B64">
        <v>360</v>
      </c>
    </row>
    <row r="65" spans="1:2" x14ac:dyDescent="0.3">
      <c r="A65">
        <v>233</v>
      </c>
      <c r="B65">
        <v>364</v>
      </c>
    </row>
    <row r="66" spans="1:2" x14ac:dyDescent="0.3">
      <c r="A66">
        <v>233</v>
      </c>
      <c r="B66">
        <v>366</v>
      </c>
    </row>
    <row r="67" spans="1:2" x14ac:dyDescent="0.3">
      <c r="A67">
        <v>233</v>
      </c>
      <c r="B67">
        <v>366</v>
      </c>
    </row>
    <row r="68" spans="1:2" x14ac:dyDescent="0.3">
      <c r="A68">
        <v>230</v>
      </c>
      <c r="B68">
        <v>367</v>
      </c>
    </row>
    <row r="69" spans="1:2" x14ac:dyDescent="0.3">
      <c r="A69">
        <v>232</v>
      </c>
      <c r="B69">
        <v>368</v>
      </c>
    </row>
    <row r="70" spans="1:2" x14ac:dyDescent="0.3">
      <c r="A70">
        <v>229</v>
      </c>
      <c r="B70">
        <v>369</v>
      </c>
    </row>
    <row r="71" spans="1:2" x14ac:dyDescent="0.3">
      <c r="A71">
        <v>230</v>
      </c>
      <c r="B71">
        <v>371</v>
      </c>
    </row>
    <row r="72" spans="1:2" x14ac:dyDescent="0.3">
      <c r="A72">
        <v>229</v>
      </c>
      <c r="B72">
        <v>372</v>
      </c>
    </row>
    <row r="73" spans="1:2" x14ac:dyDescent="0.3">
      <c r="A73">
        <v>231</v>
      </c>
      <c r="B73">
        <v>374</v>
      </c>
    </row>
    <row r="74" spans="1:2" x14ac:dyDescent="0.3">
      <c r="A74">
        <v>232</v>
      </c>
      <c r="B74">
        <v>374</v>
      </c>
    </row>
    <row r="75" spans="1:2" x14ac:dyDescent="0.3">
      <c r="A75">
        <v>233</v>
      </c>
      <c r="B75">
        <v>375</v>
      </c>
    </row>
    <row r="76" spans="1:2" x14ac:dyDescent="0.3">
      <c r="A76">
        <v>234</v>
      </c>
      <c r="B76">
        <v>378</v>
      </c>
    </row>
    <row r="77" spans="1:2" x14ac:dyDescent="0.3">
      <c r="A77">
        <v>234</v>
      </c>
      <c r="B77">
        <v>379</v>
      </c>
    </row>
    <row r="78" spans="1:2" x14ac:dyDescent="0.3">
      <c r="A78">
        <v>234</v>
      </c>
      <c r="B78">
        <v>379</v>
      </c>
    </row>
    <row r="79" spans="1:2" x14ac:dyDescent="0.3">
      <c r="A79">
        <v>235</v>
      </c>
      <c r="B79">
        <v>379</v>
      </c>
    </row>
    <row r="80" spans="1:2" x14ac:dyDescent="0.3">
      <c r="A80">
        <v>237</v>
      </c>
      <c r="B80">
        <v>380</v>
      </c>
    </row>
    <row r="81" spans="1:16" x14ac:dyDescent="0.3">
      <c r="A81">
        <v>237</v>
      </c>
      <c r="B81">
        <v>381</v>
      </c>
    </row>
    <row r="82" spans="1:16" x14ac:dyDescent="0.3">
      <c r="A82">
        <v>237</v>
      </c>
      <c r="B82">
        <v>381</v>
      </c>
      <c r="D82" t="s">
        <v>90</v>
      </c>
    </row>
    <row r="83" spans="1:16" x14ac:dyDescent="0.3">
      <c r="A83">
        <v>237</v>
      </c>
      <c r="B83">
        <v>383</v>
      </c>
      <c r="D83" t="s">
        <v>91</v>
      </c>
    </row>
    <row r="84" spans="1:16" x14ac:dyDescent="0.3">
      <c r="A84">
        <v>238</v>
      </c>
      <c r="B84">
        <v>384</v>
      </c>
      <c r="D84" t="s">
        <v>89</v>
      </c>
    </row>
    <row r="85" spans="1:16" x14ac:dyDescent="0.3">
      <c r="A85">
        <v>239</v>
      </c>
      <c r="B85">
        <v>384</v>
      </c>
      <c r="D85" t="s">
        <v>95</v>
      </c>
      <c r="E85" t="s">
        <v>92</v>
      </c>
      <c r="F85" t="s">
        <v>93</v>
      </c>
      <c r="G85" t="s">
        <v>94</v>
      </c>
    </row>
    <row r="86" spans="1:16" x14ac:dyDescent="0.3">
      <c r="A86">
        <v>239</v>
      </c>
      <c r="B86">
        <v>383</v>
      </c>
    </row>
    <row r="87" spans="1:16" x14ac:dyDescent="0.3">
      <c r="A87">
        <v>239</v>
      </c>
      <c r="B87">
        <v>384</v>
      </c>
      <c r="P87">
        <f>(9.57-0.65)/0.65</f>
        <v>13.723076923076922</v>
      </c>
    </row>
    <row r="88" spans="1:16" x14ac:dyDescent="0.3">
      <c r="A88">
        <v>239</v>
      </c>
      <c r="B88">
        <v>386</v>
      </c>
      <c r="P88">
        <f>(170.22-140.09)/140.09</f>
        <v>0.21507602255692765</v>
      </c>
    </row>
    <row r="89" spans="1:16" x14ac:dyDescent="0.3">
      <c r="A89">
        <v>239</v>
      </c>
      <c r="B89">
        <v>386</v>
      </c>
      <c r="P89">
        <f>(9.57-5.1)/5.1</f>
        <v>0.87647058823529433</v>
      </c>
    </row>
    <row r="90" spans="1:16" x14ac:dyDescent="0.3">
      <c r="A90">
        <v>239</v>
      </c>
      <c r="B90">
        <v>389</v>
      </c>
      <c r="P90">
        <f>(99.03-147.35)/147.35</f>
        <v>-0.32792670512385474</v>
      </c>
    </row>
    <row r="91" spans="1:16" x14ac:dyDescent="0.3">
      <c r="A91">
        <v>238</v>
      </c>
      <c r="B91">
        <v>389</v>
      </c>
      <c r="P91">
        <f>(18.8-11.51)/11.51</f>
        <v>0.63336229365768903</v>
      </c>
    </row>
    <row r="92" spans="1:16" x14ac:dyDescent="0.3">
      <c r="A92">
        <v>239</v>
      </c>
      <c r="B92">
        <v>390</v>
      </c>
      <c r="P92">
        <f>(157.46-146.43)/146.43</f>
        <v>7.5326094379567027E-2</v>
      </c>
    </row>
    <row r="93" spans="1:16" x14ac:dyDescent="0.3">
      <c r="A93">
        <v>233</v>
      </c>
      <c r="B93">
        <v>391</v>
      </c>
      <c r="P93">
        <f>(105.03-135.59)/135.59</f>
        <v>-0.22538535290213144</v>
      </c>
    </row>
    <row r="94" spans="1:16" x14ac:dyDescent="0.3">
      <c r="A94">
        <v>233</v>
      </c>
      <c r="B94">
        <v>392</v>
      </c>
    </row>
    <row r="95" spans="1:16" x14ac:dyDescent="0.3">
      <c r="A95">
        <v>233</v>
      </c>
      <c r="B95">
        <v>393</v>
      </c>
    </row>
    <row r="96" spans="1:16" x14ac:dyDescent="0.3">
      <c r="A96">
        <v>233</v>
      </c>
      <c r="B96">
        <v>393</v>
      </c>
    </row>
    <row r="97" spans="1:2" x14ac:dyDescent="0.3">
      <c r="A97">
        <v>232</v>
      </c>
      <c r="B97">
        <v>394</v>
      </c>
    </row>
    <row r="98" spans="1:2" x14ac:dyDescent="0.3">
      <c r="A98">
        <v>233</v>
      </c>
      <c r="B98">
        <v>395</v>
      </c>
    </row>
    <row r="99" spans="1:2" x14ac:dyDescent="0.3">
      <c r="A99">
        <v>233</v>
      </c>
      <c r="B99">
        <v>396</v>
      </c>
    </row>
    <row r="100" spans="1:2" x14ac:dyDescent="0.3">
      <c r="A100">
        <v>230</v>
      </c>
      <c r="B100">
        <v>396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solutions optimisation</vt:lpstr>
      <vt:lpstr>hierarchie_nomass</vt:lpstr>
      <vt:lpstr>hierarchie_deter</vt:lpstr>
      <vt:lpstr>améliorer REf</vt:lpstr>
      <vt:lpstr>parametres_optimaux</vt:lpstr>
      <vt:lpstr>description batiment</vt:lpstr>
      <vt:lpstr>NsolPareto</vt:lpstr>
    </vt:vector>
  </TitlesOfParts>
  <Company>USMB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Sekaina El-Khattabi</dc:creator>
  <cp:lastModifiedBy>Sekaina El-Khattabi</cp:lastModifiedBy>
  <dcterms:created xsi:type="dcterms:W3CDTF">2021-06-28T08:32:44Z</dcterms:created>
  <dcterms:modified xsi:type="dcterms:W3CDTF">2021-12-16T08:08:49Z</dcterms:modified>
</cp:coreProperties>
</file>