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B22" i="1" l="1"/>
  <c r="B20" i="1" l="1"/>
  <c r="B18" i="1" l="1"/>
  <c r="B16" i="1" l="1"/>
  <c r="B6" i="1" l="1"/>
  <c r="B5" i="1"/>
  <c r="J5" i="1" l="1"/>
  <c r="G5" i="1"/>
  <c r="J6" i="1" l="1"/>
  <c r="J7" i="1" s="1"/>
  <c r="G6" i="1"/>
  <c r="G7" i="1" s="1"/>
  <c r="B7" i="1"/>
  <c r="B9" i="1" s="1"/>
  <c r="B11" i="1" s="1"/>
  <c r="B13" i="1" s="1"/>
</calcChain>
</file>

<file path=xl/sharedStrings.xml><?xml version="1.0" encoding="utf-8"?>
<sst xmlns="http://schemas.openxmlformats.org/spreadsheetml/2006/main" count="34" uniqueCount="19">
  <si>
    <t>Gold Rate</t>
  </si>
  <si>
    <t>Semi Haram</t>
  </si>
  <si>
    <t>Weight</t>
  </si>
  <si>
    <t>Amount</t>
  </si>
  <si>
    <t>Wastage</t>
  </si>
  <si>
    <t>Total Amount</t>
  </si>
  <si>
    <t>Necklace 1</t>
  </si>
  <si>
    <t>Necklace 2</t>
  </si>
  <si>
    <t>Balance</t>
  </si>
  <si>
    <t>Advance-2</t>
  </si>
  <si>
    <t>Advance-1</t>
  </si>
  <si>
    <t>New Balance</t>
  </si>
  <si>
    <t>Advance-3</t>
  </si>
  <si>
    <t>To be paid</t>
  </si>
  <si>
    <t>Advance-4</t>
  </si>
  <si>
    <t>Advance-5</t>
  </si>
  <si>
    <t>Advance-6</t>
  </si>
  <si>
    <t>Advance-7</t>
  </si>
  <si>
    <t>Paid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</si>
</sst>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1" fillId="0" borderId="0" xfId="0" applyFont="1"/>
    <xf numFmtId="0" fontId="1" fillId="0" borderId="1" xfId="0" applyFont="1" applyBorder="1"/>
    <xf numFmtId="0" fontId="1" fillId="0" borderId="0" xfId="0" applyFont="1" applyBorder="1" applyAlignment="1">
      <alignment horizontal="center"/>
    </xf>
    <xf numFmtId="0" fontId="0" fillId="0" borderId="0" xfId="0" applyBorder="1"/>
    <xf numFmtId="0" fontId="1" fillId="0" borderId="0" xfId="0" applyFont="1" applyBorder="1"/>
    <xf numFmtId="0" fontId="2" fillId="0" borderId="3" xfId="0" applyFont="1" applyBorder="1"/>
    <xf numFmtId="0" fontId="2" fillId="0" borderId="4" xfId="0" applyFont="1" applyBorder="1"/>
    <xf numFmtId="0" fontId="1" fillId="0" borderId="0" xfId="0" applyFont="1" applyFill="1" applyBorder="1"/>
    <xf numFmtId="0" fontId="2" fillId="0" borderId="0" xfId="0" applyFont="1" applyFill="1" applyBorder="1"/>
    <xf numFmtId="0" fontId="3" fillId="0" borderId="0" xfId="0" applyFont="1"/>
    <xf numFmtId="16" fontId="1" fillId="0" borderId="2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tabSelected="1" workbookViewId="0">
      <selection activeCell="I24" sqref="I24"/>
    </sheetView>
  </sheetViews>
  <sheetFormatPr defaultRowHeight="15" x14ac:dyDescent="0.25"/>
  <cols>
    <col min="1" max="1" width="16.5703125" customWidth="1"/>
    <col min="2" max="2" width="22.42578125" customWidth="1"/>
    <col min="3" max="4" width="13.42578125" customWidth="1"/>
    <col min="6" max="6" width="17" customWidth="1"/>
    <col min="7" max="7" width="16.7109375" customWidth="1"/>
    <col min="9" max="9" width="14.7109375" customWidth="1"/>
    <col min="10" max="10" width="15" customWidth="1"/>
  </cols>
  <sheetData>
    <row r="1" spans="1:10" s="2" customFormat="1" x14ac:dyDescent="0.25">
      <c r="A1" s="12">
        <v>43649</v>
      </c>
      <c r="B1" s="13"/>
      <c r="C1" s="4"/>
      <c r="D1" s="4"/>
      <c r="F1" s="12">
        <v>43649</v>
      </c>
      <c r="G1" s="13"/>
      <c r="I1" s="12">
        <v>43649</v>
      </c>
      <c r="J1" s="13"/>
    </row>
    <row r="2" spans="1:10" s="2" customFormat="1" x14ac:dyDescent="0.25">
      <c r="A2" s="14" t="s">
        <v>1</v>
      </c>
      <c r="B2" s="14"/>
      <c r="C2" s="4"/>
      <c r="D2" s="4"/>
      <c r="F2" s="14" t="s">
        <v>6</v>
      </c>
      <c r="G2" s="14"/>
      <c r="I2" s="14" t="s">
        <v>7</v>
      </c>
      <c r="J2" s="14"/>
    </row>
    <row r="3" spans="1:10" x14ac:dyDescent="0.25">
      <c r="A3" s="1" t="s">
        <v>0</v>
      </c>
      <c r="B3" s="1">
        <v>3282</v>
      </c>
      <c r="C3" s="5"/>
      <c r="D3" s="5"/>
      <c r="F3" s="1" t="s">
        <v>0</v>
      </c>
      <c r="G3" s="1">
        <v>3279</v>
      </c>
      <c r="I3" s="1" t="s">
        <v>0</v>
      </c>
      <c r="J3" s="1">
        <v>3279</v>
      </c>
    </row>
    <row r="4" spans="1:10" x14ac:dyDescent="0.25">
      <c r="A4" s="1" t="s">
        <v>2</v>
      </c>
      <c r="B4" s="1">
        <v>35.68</v>
      </c>
      <c r="C4" s="5"/>
      <c r="D4" s="5"/>
      <c r="F4" s="1" t="s">
        <v>2</v>
      </c>
      <c r="G4" s="1">
        <v>24</v>
      </c>
      <c r="I4" s="1" t="s">
        <v>2</v>
      </c>
      <c r="J4" s="1">
        <v>24</v>
      </c>
    </row>
    <row r="5" spans="1:10" x14ac:dyDescent="0.25">
      <c r="A5" s="1" t="s">
        <v>3</v>
      </c>
      <c r="B5" s="1">
        <f>B3*B4</f>
        <v>117101.75999999999</v>
      </c>
      <c r="C5" s="5"/>
      <c r="D5" s="5"/>
      <c r="F5" s="1" t="s">
        <v>3</v>
      </c>
      <c r="G5" s="1">
        <f>G3*G4</f>
        <v>78696</v>
      </c>
      <c r="I5" s="1" t="s">
        <v>3</v>
      </c>
      <c r="J5" s="1">
        <f>J3*J4</f>
        <v>78696</v>
      </c>
    </row>
    <row r="6" spans="1:10" x14ac:dyDescent="0.25">
      <c r="A6" s="1" t="s">
        <v>4</v>
      </c>
      <c r="B6" s="1">
        <f>B5*0.1</f>
        <v>11710.175999999999</v>
      </c>
      <c r="C6" s="5"/>
      <c r="D6" s="5"/>
      <c r="F6" s="1" t="s">
        <v>4</v>
      </c>
      <c r="G6" s="1">
        <f>G5*0.1</f>
        <v>7869.6</v>
      </c>
      <c r="I6" s="1" t="s">
        <v>4</v>
      </c>
      <c r="J6" s="1">
        <f>J5*0.1</f>
        <v>7869.6</v>
      </c>
    </row>
    <row r="7" spans="1:10" s="2" customFormat="1" x14ac:dyDescent="0.25">
      <c r="A7" s="3" t="s">
        <v>5</v>
      </c>
      <c r="B7" s="3">
        <f>B5+B6</f>
        <v>128811.93599999999</v>
      </c>
      <c r="C7" s="6"/>
      <c r="D7" s="6"/>
      <c r="F7" s="3" t="s">
        <v>5</v>
      </c>
      <c r="G7" s="3">
        <f>G5+G6</f>
        <v>86565.6</v>
      </c>
      <c r="I7" s="3" t="s">
        <v>5</v>
      </c>
      <c r="J7" s="3">
        <f>J5+J6</f>
        <v>86565.6</v>
      </c>
    </row>
    <row r="8" spans="1:10" s="2" customFormat="1" x14ac:dyDescent="0.25">
      <c r="A8" s="6" t="s">
        <v>10</v>
      </c>
      <c r="B8" s="6">
        <v>61500</v>
      </c>
      <c r="C8" s="6"/>
      <c r="D8" s="6"/>
      <c r="F8" s="6"/>
      <c r="G8" s="6"/>
      <c r="I8" s="6"/>
      <c r="J8" s="6"/>
    </row>
    <row r="9" spans="1:10" s="2" customFormat="1" x14ac:dyDescent="0.25">
      <c r="A9" s="6" t="s">
        <v>8</v>
      </c>
      <c r="B9" s="6">
        <f>B7-B8</f>
        <v>67311.935999999987</v>
      </c>
      <c r="C9" s="6"/>
      <c r="D9" s="6"/>
      <c r="F9" s="6"/>
      <c r="G9" s="6"/>
      <c r="I9" s="6"/>
      <c r="J9" s="6"/>
    </row>
    <row r="10" spans="1:10" s="2" customFormat="1" x14ac:dyDescent="0.25">
      <c r="A10" s="6" t="s">
        <v>9</v>
      </c>
      <c r="B10" s="6">
        <v>20000</v>
      </c>
      <c r="C10" s="6"/>
      <c r="D10" s="6"/>
      <c r="F10" s="6"/>
      <c r="G10" s="6"/>
      <c r="I10" s="6"/>
      <c r="J10" s="6"/>
    </row>
    <row r="11" spans="1:10" s="2" customFormat="1" x14ac:dyDescent="0.25">
      <c r="A11" s="6" t="s">
        <v>11</v>
      </c>
      <c r="B11" s="6">
        <f>B9-B10</f>
        <v>47311.935999999987</v>
      </c>
      <c r="C11" s="6"/>
      <c r="D11" s="6"/>
      <c r="F11" s="6"/>
      <c r="G11" s="6"/>
      <c r="I11" s="6"/>
      <c r="J11" s="6"/>
    </row>
    <row r="12" spans="1:10" s="2" customFormat="1" x14ac:dyDescent="0.25">
      <c r="A12" s="6" t="s">
        <v>12</v>
      </c>
      <c r="B12" s="6">
        <v>15000</v>
      </c>
      <c r="C12" s="6"/>
      <c r="D12" s="6"/>
      <c r="F12" s="6"/>
      <c r="G12" s="6"/>
      <c r="I12" s="6"/>
      <c r="J12" s="6"/>
    </row>
    <row r="13" spans="1:10" s="2" customFormat="1" x14ac:dyDescent="0.25">
      <c r="A13" s="6" t="s">
        <v>11</v>
      </c>
      <c r="B13" s="6">
        <f>B11-B12</f>
        <v>32311.935999999987</v>
      </c>
      <c r="C13" s="6"/>
      <c r="D13" s="6"/>
      <c r="F13" s="6"/>
      <c r="G13" s="6"/>
      <c r="I13" s="6"/>
      <c r="J13" s="6"/>
    </row>
    <row r="14" spans="1:10" s="2" customFormat="1" x14ac:dyDescent="0.25">
      <c r="A14" s="6" t="s">
        <v>13</v>
      </c>
      <c r="B14" s="6">
        <v>32000</v>
      </c>
      <c r="C14" s="6"/>
      <c r="D14" s="6"/>
      <c r="F14" s="6"/>
      <c r="G14" s="6"/>
      <c r="I14" s="6"/>
      <c r="J14" s="6"/>
    </row>
    <row r="15" spans="1:10" s="2" customFormat="1" ht="15.75" thickBot="1" x14ac:dyDescent="0.3">
      <c r="A15" s="6" t="s">
        <v>14</v>
      </c>
      <c r="B15" s="6">
        <v>15000</v>
      </c>
      <c r="C15" s="6"/>
      <c r="D15" s="6"/>
      <c r="F15" s="6"/>
      <c r="G15" s="6"/>
      <c r="I15" s="6"/>
      <c r="J15" s="6"/>
    </row>
    <row r="16" spans="1:10" s="2" customFormat="1" ht="24" thickBot="1" x14ac:dyDescent="0.4">
      <c r="A16" s="7" t="s">
        <v>13</v>
      </c>
      <c r="B16" s="8">
        <f>B14-B15</f>
        <v>17000</v>
      </c>
      <c r="C16" s="6"/>
      <c r="D16" s="6"/>
      <c r="F16" s="6"/>
      <c r="G16" s="6"/>
      <c r="I16" s="6"/>
      <c r="J16" s="6"/>
    </row>
    <row r="17" spans="1:2" x14ac:dyDescent="0.25">
      <c r="A17" s="9" t="s">
        <v>15</v>
      </c>
      <c r="B17" s="9">
        <v>8000</v>
      </c>
    </row>
    <row r="18" spans="1:2" s="11" customFormat="1" ht="23.25" x14ac:dyDescent="0.35">
      <c r="A18" s="10" t="s">
        <v>13</v>
      </c>
      <c r="B18" s="10">
        <f>B16-B17</f>
        <v>9000</v>
      </c>
    </row>
    <row r="19" spans="1:2" x14ac:dyDescent="0.25">
      <c r="A19" s="9" t="s">
        <v>16</v>
      </c>
      <c r="B19" s="9">
        <v>4500</v>
      </c>
    </row>
    <row r="20" spans="1:2" ht="23.25" x14ac:dyDescent="0.35">
      <c r="A20" s="10" t="s">
        <v>13</v>
      </c>
      <c r="B20" s="10">
        <f>B18-B19</f>
        <v>4500</v>
      </c>
    </row>
    <row r="21" spans="1:2" x14ac:dyDescent="0.25">
      <c r="A21" s="9" t="s">
        <v>17</v>
      </c>
      <c r="B21">
        <v>1500</v>
      </c>
    </row>
    <row r="22" spans="1:2" ht="23.25" x14ac:dyDescent="0.35">
      <c r="A22" s="10" t="s">
        <v>13</v>
      </c>
      <c r="B22" s="10">
        <f>B20-B21</f>
        <v>3000</v>
      </c>
    </row>
    <row r="23" spans="1:2" x14ac:dyDescent="0.25">
      <c r="A23" s="9" t="s">
        <v>18</v>
      </c>
      <c r="B23">
        <v>3000</v>
      </c>
    </row>
  </sheetData>
  <mergeCells count="6">
    <mergeCell ref="A1:B1"/>
    <mergeCell ref="F1:G1"/>
    <mergeCell ref="I1:J1"/>
    <mergeCell ref="A2:B2"/>
    <mergeCell ref="F2:G2"/>
    <mergeCell ref="I2:J2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9" sqref="C9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CTCOMLP</dc:creator>
  <cp:lastModifiedBy>CTCOMLP</cp:lastModifiedBy>
  <dcterms:created xsi:type="dcterms:W3CDTF">2019-07-02T07:47:48Z</dcterms:created>
  <dcterms:modified xsi:type="dcterms:W3CDTF">2019-08-22T09:26:29Z</dcterms:modified>
</cp:coreProperties>
</file>