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J64" i="1" l="1"/>
  <c r="J65" i="1"/>
  <c r="J66" i="1"/>
  <c r="J67" i="1"/>
  <c r="J68" i="1"/>
  <c r="J63" i="1"/>
  <c r="I64" i="1"/>
  <c r="I65" i="1"/>
  <c r="I66" i="1"/>
  <c r="I67" i="1"/>
  <c r="I68" i="1"/>
  <c r="I63" i="1"/>
  <c r="D64" i="1"/>
  <c r="E60" i="1"/>
</calcChain>
</file>

<file path=xl/sharedStrings.xml><?xml version="1.0" encoding="utf-8"?>
<sst xmlns="http://schemas.openxmlformats.org/spreadsheetml/2006/main" count="5" uniqueCount="5">
  <si>
    <t>1ms</t>
  </si>
  <si>
    <t>частота</t>
  </si>
  <si>
    <t>заполнение</t>
  </si>
  <si>
    <t>температура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</si>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</sst>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0833333333333335"/>
                  <c:y val="-0.58119604841061534"/>
                </c:manualLayout>
              </c:layout>
              <c:numFmt formatCode="#,##0.0000000" sourceLinked="0"/>
            </c:trendlineLbl>
          </c:trendline>
          <c:xVal>
            <c:numRef>
              <c:f>Лист1!$B$6:$B$11</c:f>
              <c:numCache>
                <c:formatCode>General</c:formatCode>
                <c:ptCount val="6"/>
                <c:pt idx="0">
                  <c:v>290</c:v>
                </c:pt>
                <c:pt idx="1">
                  <c:v>234.3</c:v>
                </c:pt>
                <c:pt idx="2">
                  <c:v>185.5</c:v>
                </c:pt>
                <c:pt idx="3">
                  <c:v>66</c:v>
                </c:pt>
                <c:pt idx="4">
                  <c:v>46.5</c:v>
                </c:pt>
                <c:pt idx="5">
                  <c:v>17</c:v>
                </c:pt>
              </c:numCache>
            </c:numRef>
          </c:xVal>
          <c:yVal>
            <c:numRef>
              <c:f>Лист1!$C$6:$C$11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1.5</c:v>
                </c:pt>
                <c:pt idx="3">
                  <c:v>4.5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0992"/>
        <c:axId val="79062528"/>
      </c:scatterChart>
      <c:valAx>
        <c:axId val="7906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62528"/>
        <c:crosses val="autoZero"/>
        <c:crossBetween val="midCat"/>
      </c:valAx>
      <c:valAx>
        <c:axId val="7906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060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#,##0.000000;[Red]#,##0.000000" sourceLinked="0"/>
            </c:trendlineLbl>
          </c:trendline>
          <c:xVal>
            <c:numRef>
              <c:f>Лист1!$H$6:$H$11</c:f>
              <c:numCache>
                <c:formatCode>General</c:formatCode>
                <c:ptCount val="6"/>
                <c:pt idx="0">
                  <c:v>423</c:v>
                </c:pt>
                <c:pt idx="1">
                  <c:v>374</c:v>
                </c:pt>
                <c:pt idx="2">
                  <c:v>324</c:v>
                </c:pt>
                <c:pt idx="3">
                  <c:v>157</c:v>
                </c:pt>
                <c:pt idx="4">
                  <c:v>123</c:v>
                </c:pt>
                <c:pt idx="5">
                  <c:v>62</c:v>
                </c:pt>
              </c:numCache>
            </c:numRef>
          </c:xVal>
          <c:yVal>
            <c:numRef>
              <c:f>Лист1!$I$6:$I$11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1.5</c:v>
                </c:pt>
                <c:pt idx="3">
                  <c:v>4.5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99776"/>
        <c:axId val="79101312"/>
      </c:scatterChart>
      <c:valAx>
        <c:axId val="7909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101312"/>
        <c:crosses val="autoZero"/>
        <c:crossBetween val="midCat"/>
      </c:valAx>
      <c:valAx>
        <c:axId val="7910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099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Лист1!$D$37:$D$42</c:f>
              <c:numCache>
                <c:formatCode>General</c:formatCode>
                <c:ptCount val="6"/>
                <c:pt idx="0">
                  <c:v>733</c:v>
                </c:pt>
                <c:pt idx="1">
                  <c:v>550</c:v>
                </c:pt>
                <c:pt idx="2">
                  <c:v>372</c:v>
                </c:pt>
                <c:pt idx="3">
                  <c:v>245</c:v>
                </c:pt>
                <c:pt idx="4">
                  <c:v>220</c:v>
                </c:pt>
                <c:pt idx="5">
                  <c:v>156</c:v>
                </c:pt>
              </c:numCache>
            </c:numRef>
          </c:xVal>
          <c:yVal>
            <c:numRef>
              <c:f>Лист1!$E$37:$E$42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105</c:v>
                </c:pt>
                <c:pt idx="5">
                  <c:v>120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46720"/>
        <c:axId val="92448256"/>
      </c:scatterChart>
      <c:valAx>
        <c:axId val="9244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448256"/>
        <c:crosses val="autoZero"/>
        <c:crossBetween val="midCat"/>
      </c:valAx>
      <c:valAx>
        <c:axId val="9244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46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Лист1!$C$45:$C$50</c:f>
              <c:numCache>
                <c:formatCode>General</c:formatCode>
                <c:ptCount val="6"/>
                <c:pt idx="0">
                  <c:v>278</c:v>
                </c:pt>
                <c:pt idx="1">
                  <c:v>185</c:v>
                </c:pt>
                <c:pt idx="2">
                  <c:v>116.5</c:v>
                </c:pt>
                <c:pt idx="3">
                  <c:v>69.5</c:v>
                </c:pt>
                <c:pt idx="4">
                  <c:v>50</c:v>
                </c:pt>
                <c:pt idx="5">
                  <c:v>17</c:v>
                </c:pt>
              </c:numCache>
            </c:numRef>
          </c:xVal>
          <c:yVal>
            <c:numRef>
              <c:f>Лист1!$E$45:$E$50</c:f>
              <c:numCache>
                <c:formatCode>General</c:formatCode>
                <c:ptCount val="6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7.8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47680"/>
        <c:axId val="29446144"/>
      </c:scatterChart>
      <c:valAx>
        <c:axId val="2944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46144"/>
        <c:crosses val="autoZero"/>
        <c:crossBetween val="midCat"/>
      </c:valAx>
      <c:valAx>
        <c:axId val="2944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4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26729505686789151"/>
                  <c:y val="-0.59508493729950418"/>
                </c:manualLayout>
              </c:layout>
              <c:numFmt formatCode="#,##0.000000" sourceLinked="0"/>
            </c:trendlineLbl>
          </c:trendline>
          <c:xVal>
            <c:numRef>
              <c:f>Лист1!$D$45:$D$50</c:f>
              <c:numCache>
                <c:formatCode>General</c:formatCode>
                <c:ptCount val="6"/>
                <c:pt idx="0">
                  <c:v>416</c:v>
                </c:pt>
                <c:pt idx="1">
                  <c:v>327</c:v>
                </c:pt>
                <c:pt idx="2">
                  <c:v>240</c:v>
                </c:pt>
                <c:pt idx="3">
                  <c:v>165</c:v>
                </c:pt>
                <c:pt idx="4">
                  <c:v>132</c:v>
                </c:pt>
                <c:pt idx="5">
                  <c:v>66</c:v>
                </c:pt>
              </c:numCache>
            </c:numRef>
          </c:xVal>
          <c:yVal>
            <c:numRef>
              <c:f>Лист1!$E$45:$E$50</c:f>
              <c:numCache>
                <c:formatCode>General</c:formatCode>
                <c:ptCount val="6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7.8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9536"/>
        <c:axId val="30688000"/>
      </c:scatterChart>
      <c:valAx>
        <c:axId val="3068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88000"/>
        <c:crosses val="autoZero"/>
        <c:crossBetween val="midCat"/>
      </c:valAx>
      <c:valAx>
        <c:axId val="3068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89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36327777777777776"/>
                  <c:y val="-0.6735531496062992"/>
                </c:manualLayout>
              </c:layout>
              <c:numFmt formatCode="#,##0.000000" sourceLinked="0"/>
            </c:trendlineLbl>
          </c:trendline>
          <c:xVal>
            <c:numRef>
              <c:f>Лист1!$I$63:$I$68</c:f>
              <c:numCache>
                <c:formatCode>General</c:formatCode>
                <c:ptCount val="6"/>
                <c:pt idx="0">
                  <c:v>8.6</c:v>
                </c:pt>
                <c:pt idx="1">
                  <c:v>6.5</c:v>
                </c:pt>
                <c:pt idx="2">
                  <c:v>5.3000000000000007</c:v>
                </c:pt>
                <c:pt idx="3">
                  <c:v>3.8000000000000003</c:v>
                </c:pt>
                <c:pt idx="4">
                  <c:v>3.5</c:v>
                </c:pt>
                <c:pt idx="5">
                  <c:v>2.5</c:v>
                </c:pt>
              </c:numCache>
            </c:numRef>
          </c:xVal>
          <c:yVal>
            <c:numRef>
              <c:f>Лист1!$J$63:$J$68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65</c:v>
                </c:pt>
                <c:pt idx="5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7712"/>
        <c:axId val="30591232"/>
      </c:scatterChart>
      <c:valAx>
        <c:axId val="307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91232"/>
        <c:crosses val="autoZero"/>
        <c:crossBetween val="midCat"/>
      </c:valAx>
      <c:valAx>
        <c:axId val="3059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07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14</xdr:row>
      <xdr:rowOff>71437</xdr:rowOff>
    </xdr:from>
    <xdr:to>
      <xdr:col>19</xdr:col>
      <xdr:colOff>38100</xdr:colOff>
      <xdr:row>28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17</xdr:row>
      <xdr:rowOff>71437</xdr:rowOff>
    </xdr:from>
    <xdr:to>
      <xdr:col>11</xdr:col>
      <xdr:colOff>66675</xdr:colOff>
      <xdr:row>31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14</xdr:row>
      <xdr:rowOff>52387</xdr:rowOff>
    </xdr:from>
    <xdr:to>
      <xdr:col>27</xdr:col>
      <xdr:colOff>304800</xdr:colOff>
      <xdr:row>28</xdr:row>
      <xdr:rowOff>128587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247650</xdr:colOff>
      <xdr:row>34</xdr:row>
      <xdr:rowOff>109537</xdr:rowOff>
    </xdr:from>
    <xdr:to>
      <xdr:col>23</xdr:col>
      <xdr:colOff>552450</xdr:colOff>
      <xdr:row>48</xdr:row>
      <xdr:rowOff>185737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57150</xdr:colOff>
      <xdr:row>37</xdr:row>
      <xdr:rowOff>147637</xdr:rowOff>
    </xdr:from>
    <xdr:to>
      <xdr:col>18</xdr:col>
      <xdr:colOff>361950</xdr:colOff>
      <xdr:row>52</xdr:row>
      <xdr:rowOff>33337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361950</xdr:colOff>
      <xdr:row>50</xdr:row>
      <xdr:rowOff>138112</xdr:rowOff>
    </xdr:from>
    <xdr:to>
      <xdr:col>20</xdr:col>
      <xdr:colOff>57150</xdr:colOff>
      <xdr:row>65</xdr:row>
      <xdr:rowOff>23812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68"/>
  <sheetViews>
    <sheetView tabSelected="1" topLeftCell="A31" workbookViewId="0">
      <selection activeCell="I63" sqref="I63:J68"/>
    </sheetView>
  </sheetViews>
  <sheetFormatPr defaultRowHeight="15" x14ac:dyDescent="0.25"/>
  <cols>
    <col min="5" max="5" width="10" bestFit="1" customWidth="1"/>
    <col min="6" max="6" width="15" customWidth="1"/>
    <col min="7" max="7" width="12" bestFit="1" customWidth="1"/>
    <col min="8" max="8" width="4" bestFit="1" customWidth="1"/>
  </cols>
  <sheetData>
    <row r="6" spans="2:9" x14ac:dyDescent="0.25">
      <c r="B6">
        <v>290</v>
      </c>
      <c r="C6">
        <v>0</v>
      </c>
      <c r="H6">
        <v>423</v>
      </c>
      <c r="I6">
        <v>0</v>
      </c>
    </row>
    <row r="7" spans="2:9" x14ac:dyDescent="0.25">
      <c r="B7">
        <v>234.3</v>
      </c>
      <c r="C7">
        <v>0.8</v>
      </c>
      <c r="H7">
        <v>374</v>
      </c>
      <c r="I7">
        <v>0.8</v>
      </c>
    </row>
    <row r="8" spans="2:9" x14ac:dyDescent="0.25">
      <c r="B8">
        <v>185.5</v>
      </c>
      <c r="C8">
        <v>1.5</v>
      </c>
      <c r="H8">
        <v>324</v>
      </c>
      <c r="I8">
        <v>1.5</v>
      </c>
    </row>
    <row r="9" spans="2:9" x14ac:dyDescent="0.25">
      <c r="B9">
        <v>66</v>
      </c>
      <c r="C9">
        <v>4.5</v>
      </c>
      <c r="H9">
        <v>157</v>
      </c>
      <c r="I9">
        <v>4.5</v>
      </c>
    </row>
    <row r="10" spans="2:9" x14ac:dyDescent="0.25">
      <c r="B10">
        <v>46.5</v>
      </c>
      <c r="C10">
        <v>5</v>
      </c>
      <c r="H10">
        <v>123</v>
      </c>
      <c r="I10">
        <v>5</v>
      </c>
    </row>
    <row r="11" spans="2:9" x14ac:dyDescent="0.25">
      <c r="B11">
        <v>17</v>
      </c>
      <c r="C11">
        <v>6</v>
      </c>
      <c r="H11">
        <v>62</v>
      </c>
      <c r="I11">
        <v>6</v>
      </c>
    </row>
    <row r="37" spans="3:5" x14ac:dyDescent="0.25">
      <c r="D37">
        <v>733</v>
      </c>
      <c r="E37">
        <v>40</v>
      </c>
    </row>
    <row r="38" spans="3:5" x14ac:dyDescent="0.25">
      <c r="D38">
        <v>550</v>
      </c>
      <c r="E38">
        <v>60</v>
      </c>
    </row>
    <row r="39" spans="3:5" x14ac:dyDescent="0.25">
      <c r="D39">
        <v>372</v>
      </c>
      <c r="E39">
        <v>80</v>
      </c>
    </row>
    <row r="40" spans="3:5" x14ac:dyDescent="0.25">
      <c r="D40">
        <v>245</v>
      </c>
      <c r="E40">
        <v>100</v>
      </c>
    </row>
    <row r="41" spans="3:5" x14ac:dyDescent="0.25">
      <c r="D41">
        <v>220</v>
      </c>
      <c r="E41">
        <v>105</v>
      </c>
    </row>
    <row r="42" spans="3:5" x14ac:dyDescent="0.25">
      <c r="D42">
        <v>156</v>
      </c>
      <c r="E42">
        <v>120</v>
      </c>
    </row>
    <row r="44" spans="3:5" x14ac:dyDescent="0.25">
      <c r="C44">
        <v>2000</v>
      </c>
      <c r="D44">
        <v>820</v>
      </c>
    </row>
    <row r="45" spans="3:5" x14ac:dyDescent="0.25">
      <c r="C45">
        <v>278</v>
      </c>
      <c r="D45">
        <v>416</v>
      </c>
      <c r="E45">
        <v>0</v>
      </c>
    </row>
    <row r="46" spans="3:5" x14ac:dyDescent="0.25">
      <c r="C46">
        <v>185</v>
      </c>
      <c r="D46">
        <v>327</v>
      </c>
      <c r="E46">
        <v>2.5</v>
      </c>
    </row>
    <row r="47" spans="3:5" x14ac:dyDescent="0.25">
      <c r="C47">
        <v>116.5</v>
      </c>
      <c r="D47">
        <v>240</v>
      </c>
      <c r="E47">
        <v>5</v>
      </c>
    </row>
    <row r="48" spans="3:5" x14ac:dyDescent="0.25">
      <c r="C48">
        <v>69.5</v>
      </c>
      <c r="D48">
        <v>165</v>
      </c>
      <c r="E48">
        <v>7.8</v>
      </c>
    </row>
    <row r="49" spans="3:10" x14ac:dyDescent="0.25">
      <c r="C49">
        <v>50</v>
      </c>
      <c r="D49">
        <v>132</v>
      </c>
      <c r="E49">
        <v>8</v>
      </c>
    </row>
    <row r="50" spans="3:10" x14ac:dyDescent="0.25">
      <c r="C50">
        <v>17</v>
      </c>
      <c r="D50">
        <v>66</v>
      </c>
      <c r="E50">
        <v>10</v>
      </c>
    </row>
    <row r="58" spans="3:10" x14ac:dyDescent="0.25">
      <c r="D58">
        <v>1000</v>
      </c>
      <c r="F58">
        <v>16000000</v>
      </c>
    </row>
    <row r="60" spans="3:10" x14ac:dyDescent="0.25">
      <c r="D60" t="s">
        <v>0</v>
      </c>
      <c r="E60">
        <f>D58/F58</f>
        <v>6.2500000000000001E-5</v>
      </c>
    </row>
    <row r="62" spans="3:10" x14ac:dyDescent="0.25">
      <c r="F62" t="s">
        <v>3</v>
      </c>
      <c r="G62" t="s">
        <v>2</v>
      </c>
    </row>
    <row r="63" spans="3:10" x14ac:dyDescent="0.25">
      <c r="C63" s="1" t="s">
        <v>1</v>
      </c>
      <c r="D63" s="1">
        <v>100</v>
      </c>
      <c r="F63">
        <v>40</v>
      </c>
      <c r="G63">
        <v>86</v>
      </c>
      <c r="I63">
        <f>G63*$D$64</f>
        <v>8.6</v>
      </c>
      <c r="J63">
        <f>F63-40</f>
        <v>0</v>
      </c>
    </row>
    <row r="64" spans="3:10" x14ac:dyDescent="0.25">
      <c r="C64" s="2">
        <v>0.01</v>
      </c>
      <c r="D64">
        <f>1000/D63/100</f>
        <v>0.1</v>
      </c>
      <c r="E64" t="s">
        <v>4</v>
      </c>
      <c r="F64">
        <v>60</v>
      </c>
      <c r="G64">
        <v>65</v>
      </c>
      <c r="I64">
        <f t="shared" ref="I64:I68" si="0">G64*$D$64</f>
        <v>6.5</v>
      </c>
      <c r="J64">
        <f t="shared" ref="J64:J68" si="1">F64-40</f>
        <v>20</v>
      </c>
    </row>
    <row r="65" spans="6:10" x14ac:dyDescent="0.25">
      <c r="F65">
        <v>80</v>
      </c>
      <c r="G65">
        <v>53</v>
      </c>
      <c r="I65">
        <f t="shared" si="0"/>
        <v>5.3000000000000007</v>
      </c>
      <c r="J65">
        <f t="shared" si="1"/>
        <v>40</v>
      </c>
    </row>
    <row r="66" spans="6:10" x14ac:dyDescent="0.25">
      <c r="F66">
        <v>100</v>
      </c>
      <c r="G66">
        <v>38</v>
      </c>
      <c r="I66">
        <f t="shared" si="0"/>
        <v>3.8000000000000003</v>
      </c>
      <c r="J66">
        <f t="shared" si="1"/>
        <v>60</v>
      </c>
    </row>
    <row r="67" spans="6:10" x14ac:dyDescent="0.25">
      <c r="F67">
        <v>105</v>
      </c>
      <c r="G67">
        <v>35</v>
      </c>
      <c r="I67">
        <f t="shared" si="0"/>
        <v>3.5</v>
      </c>
      <c r="J67">
        <f t="shared" si="1"/>
        <v>65</v>
      </c>
    </row>
    <row r="68" spans="6:10" x14ac:dyDescent="0.25">
      <c r="F68">
        <v>120</v>
      </c>
      <c r="G68">
        <v>25</v>
      </c>
      <c r="I68">
        <f t="shared" si="0"/>
        <v>2.5</v>
      </c>
      <c r="J68">
        <f t="shared" si="1"/>
        <v>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</dc:creator>
  <cp:lastModifiedBy>BEST</cp:lastModifiedBy>
  <dcterms:created xsi:type="dcterms:W3CDTF">2013-03-27T08:30:52Z</dcterms:created>
  <dcterms:modified xsi:type="dcterms:W3CDTF">2013-04-05T13:41:31Z</dcterms:modified>
</cp:coreProperties>
</file>