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 2023" sheetId="1" r:id="rId3"/>
    <sheet state="visible" name="Series Info" sheetId="2" r:id="rId4"/>
  </sheets>
  <definedNames>
    <definedName localSheetId="1" name="LOCKED_CAPSULES">'Series Info'!$A$1:$R$20</definedName>
    <definedName localSheetId="1" name="Examples">#REF!</definedName>
    <definedName name="Examples">'Summer 2023'!$A$3:$R$3</definedName>
    <definedName name="LOCKED_CAPSULES">'Summer 2023'!$A$1:$R$30</definedName>
    <definedName hidden="1" localSheetId="0" name="Z_FCB58E04_676B_4FE4_A415_3FEDB700950B_.wvu.FilterData">'Summer 2023'!$T$1:$T$66</definedName>
  </definedNames>
  <calcPr/>
  <customWorkbookViews>
    <customWorkbookView activeSheetId="0" maximized="1" windowHeight="0" windowWidth="0" guid="{FCB58E04-676B-4FE4-A415-3FEDB700950B}"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For multiple films in one screening, separate titles with the delimiter '//'
e.g. Light // Your Face</t>
      </text>
    </comment>
    <comment authorId="0" ref="F1">
      <text>
        <t xml:space="preserve">for multiple directors of one film, separate with the delimiters 'and' and , (comma). You can use oxford comma or not. PROHIBITED delimiters: &amp;
for multiple films in the same screening, separate groups of directors with the delimiter '//'
e.g. Daniel Kwan and Daniel Scheinert // Martin Scorcese</t>
      </text>
    </comment>
    <comment authorId="0" ref="G1">
      <text>
        <t xml:space="preserve">for multiple films in the same screening, separate years with the delimiter "//"
e.g. 2001 // 2017</t>
      </text>
    </comment>
    <comment authorId="0" ref="H1">
      <text>
        <t xml:space="preserve">Use _underscores_ to denote italics.</t>
      </text>
    </comment>
    <comment authorId="0" ref="I1">
      <text>
        <t xml:space="preserve">Runtimes are in minutes. Format is an integer followed by 'm'
For multiple films in one screening, use '//' as the delimiter
e.g. 15m // 103m</t>
      </text>
    </comment>
    <comment authorId="0" ref="J1">
      <text>
        <t xml:space="preserve">Recognized formats: '35mm', '3D 35mm', '16mm', '3D 16mm', 'DCP', '3D DCP', 'Digital', '3D Digital'
For multiple films in the same screening, use '//' as the delimiter
e.g. 16mm // 3D DCP</t>
      </text>
    </comment>
    <comment authorId="0" ref="L1">
      <text>
        <t xml:space="preserve">Please follow the format "7:00 PM" and avoid combining both show times into one cell. (a.k.a. 7:00 PM in showtime1, 9:00 PM in showtime 2 etc.)</t>
      </text>
    </comment>
    <comment authorId="0" ref="M1">
      <text>
        <t xml:space="preserve">Please follow the format "7:00 PM" and avoid combining both show times into one cell. (a.k.a. 7:00 PM in showtime1, 9:00 PM in showtime 2 etc.)</t>
      </text>
    </comment>
    <comment authorId="0" ref="O1">
      <text>
        <t xml:space="preserve">Please follow the format "7:00 PM" and avoid combining both show times into one cell. (a.k.a. 7:00 PM in showtime1, 9:00 PM in showtime 2 etc.)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For multiple programmers, use the delimiters ',' (comma) or 'and'. Doesn't matter if you use an Oxford comma or not. PROHIBITED delimiters: &amp;
e.g. Hannah Halpern, Ian Resnick, and Addison Wood</t>
      </text>
    </comment>
    <comment authorId="0" ref="I1">
      <text>
        <t xml:space="preserve">Should only include the number of minutes. (a.k.a. digits only, no "min")</t>
      </text>
    </comment>
  </commentList>
</comments>
</file>

<file path=xl/sharedStrings.xml><?xml version="1.0" encoding="utf-8"?>
<sst xmlns="http://schemas.openxmlformats.org/spreadsheetml/2006/main" count="206" uniqueCount="127">
  <si>
    <t>title</t>
  </si>
  <si>
    <t>characters</t>
  </si>
  <si>
    <t>author</t>
  </si>
  <si>
    <t>editor1</t>
  </si>
  <si>
    <t>edited1</t>
  </si>
  <si>
    <t>director</t>
  </si>
  <si>
    <t>year</t>
  </si>
  <si>
    <t>capsule</t>
  </si>
  <si>
    <t>runtime</t>
  </si>
  <si>
    <t>format</t>
  </si>
  <si>
    <t>showdate1</t>
  </si>
  <si>
    <t>showtime1</t>
  </si>
  <si>
    <t>showdate2</t>
  </si>
  <si>
    <t>showtime2</t>
  </si>
  <si>
    <t>showdate3</t>
  </si>
  <si>
    <t>showtime3</t>
  </si>
  <si>
    <t>notes for prog/board</t>
  </si>
  <si>
    <t>public notes</t>
  </si>
  <si>
    <t>ticketing url</t>
  </si>
  <si>
    <t>slot</t>
  </si>
  <si>
    <t>Example 1: Evan is a D-Bag</t>
  </si>
  <si>
    <t>Example</t>
  </si>
  <si>
    <t>Editor</t>
  </si>
  <si>
    <t>yes</t>
  </si>
  <si>
    <t>S. Dunham</t>
  </si>
  <si>
    <t>The androgynous Inky Sphincter (a droll Evan Harold in his first non-Cinemax role) is terrorizing a small volunteer theater group. Only Scotty D. (Scott Dunham's follow-up to the award-winning _Pub_) is immune to the Sphincter's harassment. Through the use of complex algorithms and the miracle of molecular biology, a member of the theater's board finds an antidote, but the side effects include long untamed hair and 70's porn facial hair. Hilarity, time travel, and crimes against nature ensue.</t>
  </si>
  <si>
    <t>86m</t>
  </si>
  <si>
    <t>16mm</t>
  </si>
  <si>
    <t>Example 2</t>
  </si>
  <si>
    <t>y</t>
  </si>
  <si>
    <t>Arcady Boytler</t>
  </si>
  <si>
    <t xml:space="preserve">_Hogwarts_ watched the giant squid approach and felt apprehension well up in his kitchen. "What are you doing?" The words weren't spoken, but they were understood.
"Just trust me," the giant squid replied, caressing _Hogwarts'_ outerwalls.
"I'll go slow. I promise." He began to caress a window, teasing it open. _Hogwarts_ sighed, the fight leaving him. He relaxed, allowing the tentacle inside, where it brushed against the inner walls before settling on the stone floor.  </t>
  </si>
  <si>
    <t>76m</t>
  </si>
  <si>
    <t>Digital</t>
  </si>
  <si>
    <t>Bob &amp; Carol &amp; Ted &amp; Alice</t>
  </si>
  <si>
    <t>addison</t>
  </si>
  <si>
    <t>hannah</t>
  </si>
  <si>
    <t>Paul Mazursky</t>
  </si>
  <si>
    <t>It's ‘69, and the sexual mores of the mid-century have been smashed open. X-rated films were winning Best Picture, hippies camped out at a dairy farm upstate, gays were smashing windows, and a little dramedy about an orgy won over audiences across America. Featuring a killer score by Quincy Jones, multiple unshaved chests, and an Oscar-nominated screenplay, Paul Mazursky’s _Bob &amp; Carol &amp; Ted &amp; Alice_ was the little husband and wife-swapping film that could. Bob and Carol, liberated by a New Age retreat, plan a hookup with their more traditional pals, Ted and Alice, in this work of lasciviousness and surprising emotional honesty.</t>
  </si>
  <si>
    <t>105m</t>
  </si>
  <si>
    <t>35mm</t>
  </si>
  <si>
    <t>silver screen</t>
  </si>
  <si>
    <t>The Long Goodbye</t>
  </si>
  <si>
    <t>Robert Altman</t>
  </si>
  <si>
    <t>_The Long Goodbye_ starts not with a bang, but with a vibe. Elliott Gould’s Philip Marlowe wanders through a 1973 L.A. laden with denizens who have little between their ears. In typical Robert Altman style, he sends Marlowe into a rabbit-hole of dead friends and strangers. Suspicion falls on Marlowe after an old friend’s wife is found dead, but this quickly becomes the least of his worries. Gangsters, alcoholic writers, and detox clinics all join Altman’s cavalcade symphony of Malibu vapidity.</t>
  </si>
  <si>
    <t>112m</t>
  </si>
  <si>
    <t>Pacifiction</t>
  </si>
  <si>
    <t xml:space="preserve">Albert Serra </t>
  </si>
  <si>
    <t>This post-colonial fever dream of French Polynesia was voted best film of 2022 by _Cahiers du Cinéma_ and "suggests John le Carré by way of David Lynch," per A.O. Scott. It's a slow-burning character study of High Commissioner De Roller (Benoît Magimel, _The Piano Teacher_), who floats through all walks of island life with an easy charisma. But the lush Tahitian setting pulses with a sense of dread that only grows as political alliances shift and unravel.</t>
  </si>
  <si>
    <t>162m</t>
  </si>
  <si>
    <t>DCP</t>
  </si>
  <si>
    <t>https://tickets.uchicago.edu/Online/seatSelect.asp?createBO::WSmap=1&amp;BOparam::WSmap::lo[…]able::performance_ids=87815B79-7B50-4FD8-A6E3-68D37D1B847E</t>
  </si>
  <si>
    <t>special events</t>
  </si>
  <si>
    <t>Nashville</t>
  </si>
  <si>
    <t>steph</t>
  </si>
  <si>
    <t>hannah and stone</t>
  </si>
  <si>
    <t>The damndest thing you ever saw. Widely regarded as one of Robert Altman’s best works, this all-American satirical epic spans religion, music, and politics. _Nashville_ covers the five days leading up to a presidential candidate gala through the eyes of a massive, 24-person ensemble cast, including an up-and-coming Lily Tomlin, Altman regular Shelley Duvall, and country singers Barbara Jean and Connie White. Bursting at the seams with plot lines, characters, and musical numbers, this grand story captures the county music capital in all its glory, and is the perfect way to ring in this 4th of July weekend.</t>
  </si>
  <si>
    <t>160m</t>
  </si>
  <si>
    <t>programmers picks</t>
  </si>
  <si>
    <t>Car Wash</t>
  </si>
  <si>
    <t>Michael Schultz</t>
  </si>
  <si>
    <t>Taking place on a single day of a happening Los Angeles car wash, Michael Schultz’s film is the perfect summer comedy encapsulating the zeitgeist of a rapidly changing American landscape. With an all-star lineup that includes Richard Pryor, Bill Duke, George Carlin, the Pointer Sisters, and Franklyn Ajaye, _Car Wash_ is a hilariously biting flick with an ineffable joie de vivre, and also a major milestone in ‘70s Black studio filmmaking.</t>
  </si>
  <si>
    <t>97m</t>
  </si>
  <si>
    <t>The Searchers</t>
  </si>
  <si>
    <t>John Ford</t>
  </si>
  <si>
    <t>The beloved middle-child western sandwiched between the old-school and revisionists, The Searchers takes a decidedly complex look at one man’s delirious search for his abducted niece. Closer in spirit to Heart of Darkness than Gunsmoke, John Ford subtly questions the ideologies of the American west and its isolated inhabitants driven to humanity’s edge. With the mesmerizing imagery of Monument Valley as a backdrop for the likes of John Wayne and Natalie Wood, The Searchers serves as a touchstone for one of American cinema’s earliest reckonings with the racism of the American west(ern).</t>
  </si>
  <si>
    <t>119m</t>
  </si>
  <si>
    <t>A Star Is Born</t>
  </si>
  <si>
    <t xml:space="preserve">hannah </t>
  </si>
  <si>
    <t>Frank Pierson</t>
  </si>
  <si>
    <t xml:space="preserve">Not the first nor the last time this story would be told, but the only version written by Joan Didion. Need we say more? Sure, why not. The 1976  _A Star Is Born_ is the most recognizable adaptation of the classic story despite a generation accustomed to picturing Lady Gaga and Bradley Cooper in the starring roles. Barbara Streisand provides the tunes and Kris Kristofferson brings the raw '70s male sex appeal in the electric story of Esther and John: brought together by rock-and-roll, torn apart by alcohol and jealousy. </t>
  </si>
  <si>
    <t>139m</t>
  </si>
  <si>
    <t>The Maltese Falcon</t>
  </si>
  <si>
    <t>Colby</t>
  </si>
  <si>
    <t>John Huston</t>
  </si>
  <si>
    <t xml:space="preserve">_The Maltese Falcon_ follows private detective Sam Spade (Humphrey Bogart) as his search for the Maltese Falcon statuette entangles him in a web of deceit and murder. With a stellar cast including Mary Astor, Peter Lorre, and Sydney Greenstreet, the film is filled to the brim with twists, double-crosses, and moral ambiguity. Written and directed by John Huston, this film noir classic will provide the perfect escape from the summer heat with its chilling atmospheric cinematography and sharp dialogue. </t>
  </si>
  <si>
    <t>100m</t>
  </si>
  <si>
    <t>Welcome to L.A.</t>
  </si>
  <si>
    <t>Alan Rudolph</t>
  </si>
  <si>
    <t>Want to get to know the city of one-night stands? Here’s your ticket. Keith Carradine, Sissy Spacek, and Harvey Keitel will take you on quite the tour of trysts, affairs, break-ups, and flings. Ostensibly a tale of the music world’s hollow core and a great excuse to look at absolutely miserable hot people, _Welcome to L.A._ is the cinematic embodiment of _summertime sadness_ (I had to do it). A directorial debut for Alan Rudolph, the AD who cut his teeth on _The Long Goodbye_ and _Nashville_, this one explodes with a wicked ensemble and a memorable score.</t>
  </si>
  <si>
    <t>106m</t>
  </si>
  <si>
    <t>Meet Me in St. Louis</t>
  </si>
  <si>
    <t xml:space="preserve">isaiah </t>
  </si>
  <si>
    <t>Vincente Minnelli</t>
  </si>
  <si>
    <t>It's Christmas in July! This 1944 classic musical follows the lives of a middle-class American family in the year leading up to the 1904 World's Fair. With seasonal vignettes packed with warm family dynamics, stirring emotional drama, and wonderfully whimsical musical numbers, Judy Garland and a whole host of classic Hollywood stars make _Meet Me in St. Louis_ as one of the sweetest movies you'll ever see. Regarded by some as the best movie musical ever made, it's the best way to take a break from the hot summer sun!</t>
  </si>
  <si>
    <t>113m</t>
  </si>
  <si>
    <t>Beyond the Valley of the Dolls</t>
  </si>
  <si>
    <t>Russ Meyer</t>
  </si>
  <si>
    <r>
      <rPr>
        <rFont val="Arial"/>
        <color rgb="FF000000"/>
        <sz val="10.0"/>
      </rPr>
      <t>We tried writing a description of this one… and failed miserably. Here’s some of the original promo material instead: “The First Of The Shock Rock! Russ Meyer promised to make the wildest, craziest, funniest, the farthest out Musical-Horror-Sex-Comedy ever released. He has succeeded.” “This is not a sequel– there has NEVER been anything like it!” “The world is full of them, the super-octane girls who are old at twenty… if they get to be twenty.” “This time… they’ve really gone _Beyond the Valley of the Dolls_.”</t>
    </r>
    <r>
      <rPr>
        <rFont val="Arial"/>
        <color rgb="FFFF0000"/>
        <sz val="10.0"/>
      </rPr>
      <t xml:space="preserve"> </t>
    </r>
  </si>
  <si>
    <t>109m</t>
  </si>
  <si>
    <t>Play It As It Lays</t>
  </si>
  <si>
    <t>Frank Perry</t>
  </si>
  <si>
    <t>Here at Doc, we've got Didion fever! Rarely screened publicly, _Play It as It Lays_ captures the sun-drenched burnout of the classic 1970 novel of the same name. Maria, a restless actress brilliantly played by Tuesday Weld, finds herself in a loveless marriage and near constant mental turmoil as she travels back and forth between L.A. and Vegas. Expressing a distinct Didion brand of nihilism, Frank Perry’s _Play It as It Lays_ is perhaps the only big screen adaptation to do the late writer's work justice.</t>
  </si>
  <si>
    <t>99m</t>
  </si>
  <si>
    <t>Flaming Forest</t>
  </si>
  <si>
    <t>Reginald Barker</t>
  </si>
  <si>
    <t>Description coming soon...</t>
  </si>
  <si>
    <t>70m</t>
  </si>
  <si>
    <t>Preserved by the Library of Congress</t>
  </si>
  <si>
    <t>Clash of the Wolves</t>
  </si>
  <si>
    <t>Noel M. Smith</t>
  </si>
  <si>
    <t>74m</t>
  </si>
  <si>
    <t>Point Blank</t>
  </si>
  <si>
    <t>John Boorman</t>
  </si>
  <si>
    <t>Betrayed by the man he thought he knew best, Walker (Lee Marvin) returns to L.A. seeking revenge only to be caught up in an endless hunt for his ex-partner, Reese (John Vernon). Equal parts American genre film and European arthouse, _Point Blank_ contains the nihilism of a man who has lost himself in the face of constant double-crossing and is plagued by the remnants of the Second World War. With stellar photography by Philip Lathrop, John Boorman’s major breakthrough is today an enshrined classic that helped to usher in the new age of hard-boiled American crime cinema.</t>
  </si>
  <si>
    <t>92m</t>
  </si>
  <si>
    <t>Within the Law</t>
  </si>
  <si>
    <t>Frank Lloyd</t>
  </si>
  <si>
    <t>65m</t>
  </si>
  <si>
    <t>Once Upon a Time in Hollywood</t>
  </si>
  <si>
    <t>Quentin Tarantino</t>
  </si>
  <si>
    <t>Okay, but seriously, let’s just have some fun with this last one. Rick Dalton (Leo DiCaprio) and his stunt double Cliff Booth (Brad Pitt) navigate the rapidly declining studio film industry as foreign and indie films seem more promising than ever before. Cliff and Rick rub elbows with all the So-Cal bigwigs and freaks: Sharon Tate, Polanski, Bruce Lee, Mama Cass, and a guy named Charlie Manson who seems to be planning something big. Tarantino’s chillest film to date, _Once Upon a Time in Hollywood_ feels like a perfect summer day ... but remember, something creepy is always lurking in the night.</t>
  </si>
  <si>
    <t>series title</t>
  </si>
  <si>
    <t>words</t>
  </si>
  <si>
    <t>programmer</t>
  </si>
  <si>
    <t>essay</t>
  </si>
  <si>
    <t>notes</t>
  </si>
  <si>
    <t>Example 1: Cameron's Epic Series</t>
  </si>
  <si>
    <t>Cameron</t>
  </si>
  <si>
    <t>Lindsey</t>
  </si>
  <si>
    <t>This is an insanely short series essay because I'm doing it as an example. I'm going to emphasize how _epic_ this series is by italicizing 'epic' in the previous clause. But wait—I didn't actually italicize it here in this cell, I put underscores on either side! That's a neat trick to show the word or phrase enclosed by the underscores is italicized without messing with the font. It makes the web and design chair's lives much easier to see those markings and change the enclosed word or phrase to italics instead of memorizing the location of every italicized word or phrase whenever they do ctrl+shift+v.</t>
  </si>
  <si>
    <t>Co-sponsored by Lindsey Qian.</t>
  </si>
  <si>
    <t>Some Dreamers of the Silver Screen: L.A.'67-'76</t>
  </si>
  <si>
    <t>Addison Wood</t>
  </si>
  <si>
    <t>n/a</t>
  </si>
  <si>
    <t>Programmers' Picks</t>
  </si>
  <si>
    <t>Special Events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</si>
</sst>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h:mm am/pm"/>
    <numFmt numFmtId="166" formatCode="m/d"/>
    <numFmt numFmtId="167" formatCode="m/d/yyyy"/>
    <numFmt numFmtId="168" formatCode="m d"/>
  </numFmts>
  <fonts count="20">
    <font>
      <sz val="10.0"/>
      <color rgb="FF000000"/>
      <name val="Arial"/>
    </font>
    <font>
      <sz val="10.0"/>
      <name val="Arial"/>
    </font>
    <font>
      <color rgb="FF000000"/>
      <name val="Arial"/>
    </font>
    <font>
      <i/>
      <sz val="10.0"/>
      <name val="Arial"/>
    </font>
    <font>
      <color rgb="FF000000"/>
    </font>
    <font>
      <name val="Arial"/>
    </font>
    <font>
      <u/>
      <sz val="10.0"/>
      <color rgb="FF0000FF"/>
      <name val="Arial"/>
    </font>
    <font>
      <u/>
      <sz val="11.0"/>
      <color rgb="FF0000FF"/>
      <name val="Slack-Lato"/>
    </font>
    <font/>
    <font>
      <b/>
      <sz val="10.0"/>
      <name val="Arial"/>
    </font>
    <font>
      <sz val="11.0"/>
      <color rgb="FF1D1C1D"/>
      <name val="Slack-Lato"/>
    </font>
    <font>
      <u/>
      <sz val="10.0"/>
      <color rgb="FF0000FF"/>
      <name val="Arial"/>
    </font>
    <font>
      <u/>
      <sz val="10.0"/>
      <color rgb="FF1155CC"/>
      <name val="Arial"/>
    </font>
    <font>
      <u/>
      <sz val="10.0"/>
      <color rgb="FF1155CC"/>
      <name val="Arial"/>
    </font>
    <font>
      <sz val="10.0"/>
      <color rgb="FF121212"/>
      <name val="Arial"/>
    </font>
    <font>
      <name val="'.SFUI-Regular'"/>
    </font>
    <font>
      <sz val="11.0"/>
      <name val="Arial"/>
    </font>
    <font>
      <sz val="10.0"/>
      <color rgb="FF202122"/>
      <name val="Arial"/>
    </font>
    <font>
      <color rgb="FF242424"/>
      <name val="Arial"/>
    </font>
    <font>
      <color rgb="FF121212"/>
      <name val="Arial"/>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8F8F8"/>
        <bgColor rgb="FFF8F8F8"/>
      </patternFill>
    </fill>
    <fill>
      <patternFill patternType="solid">
        <fgColor rgb="FFFFE599"/>
        <bgColor rgb="FFFFE599"/>
      </patternFill>
    </fill>
    <fill>
      <patternFill patternType="solid">
        <fgColor rgb="FFEA9999"/>
        <bgColor rgb="FFEA9999"/>
      </patternFill>
    </fill>
    <fill>
      <patternFill patternType="solid">
        <fgColor rgb="FFFFFF00"/>
        <bgColor rgb="FFFFFF00"/>
      </patternFill>
    </fill>
  </fills>
  <borders count="1">
    <border/>
  </borders>
  <cellStyleXfs count="1">
    <xf borderId="0" fillId="0" fontId="0" numFmtId="0" applyAlignment="1" applyFont="1"/>
  </cellStyleXfs>
  <cellXfs count="150">
    <xf borderId="0" fillId="0" fontId="0" numFmtId="0" xfId="0" applyAlignment="1" applyFont="1">
      <alignment readingOrder="0" shrinkToFit="0" vertical="bottom" wrapText="1"/>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1"/>
    </xf>
    <xf borderId="0" fillId="2" fontId="1" numFmtId="0" xfId="0" applyAlignment="1" applyFill="1" applyFont="1">
      <alignment horizontal="left" readingOrder="0" shrinkToFit="0" vertical="bottom" wrapText="1"/>
    </xf>
    <xf borderId="0" fillId="2"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readingOrder="0" shrinkToFit="0" vertical="bottom" wrapText="1"/>
    </xf>
    <xf borderId="0" fillId="2" fontId="1" numFmtId="0" xfId="0" applyAlignment="1" applyFont="1">
      <alignment readingOrder="0" shrinkToFit="0" wrapText="1"/>
    </xf>
    <xf borderId="0" fillId="2" fontId="2" numFmtId="0" xfId="0" applyAlignment="1" applyFont="1">
      <alignment horizontal="left" readingOrder="0" shrinkToFit="0" wrapText="1"/>
    </xf>
    <xf borderId="0" fillId="2" fontId="1" numFmtId="0" xfId="0" applyAlignment="1" applyFont="1">
      <alignment horizontal="right" readingOrder="0" shrinkToFit="0" vertical="bottom" wrapText="1"/>
    </xf>
    <xf borderId="0" fillId="2" fontId="0" numFmtId="0" xfId="0" applyAlignment="1" applyFont="1">
      <alignment readingOrder="0" shrinkToFit="0" wrapText="1"/>
    </xf>
    <xf borderId="0" fillId="2" fontId="1" numFmtId="14" xfId="0" applyAlignment="1" applyFont="1" applyNumberFormat="1">
      <alignment horizontal="left" shrinkToFit="0" vertical="bottom" wrapText="0"/>
    </xf>
    <xf borderId="0" fillId="2" fontId="1" numFmtId="165" xfId="0" applyAlignment="1" applyFont="1" applyNumberFormat="1">
      <alignment readingOrder="0" shrinkToFit="0" wrapText="1"/>
    </xf>
    <xf borderId="0" fillId="2" fontId="1" numFmtId="164" xfId="0" applyAlignment="1" applyFont="1" applyNumberFormat="1">
      <alignment shrinkToFit="0" wrapText="1"/>
    </xf>
    <xf borderId="0" fillId="2" fontId="3" numFmtId="0" xfId="0" applyAlignment="1" applyFont="1">
      <alignment readingOrder="0" shrinkToFit="0" wrapText="1"/>
    </xf>
    <xf borderId="0" fillId="2" fontId="1" numFmtId="0" xfId="0" applyAlignment="1" applyFont="1">
      <alignment shrinkToFit="0" vertical="bottom" wrapText="1"/>
    </xf>
    <xf borderId="0" fillId="2" fontId="1" numFmtId="0" xfId="0" applyAlignment="1" applyFont="1">
      <alignment horizontal="right" shrinkToFit="0" vertical="bottom" wrapText="1"/>
    </xf>
    <xf borderId="0" fillId="2" fontId="1" numFmtId="0" xfId="0" applyAlignment="1" applyFont="1">
      <alignment shrinkToFit="0" wrapText="1"/>
    </xf>
    <xf borderId="0" fillId="2" fontId="1" numFmtId="0" xfId="0" applyAlignment="1" applyFont="1">
      <alignment shrinkToFit="0" wrapText="1"/>
    </xf>
    <xf borderId="0" fillId="3" fontId="2" numFmtId="0" xfId="0" applyAlignment="1" applyFill="1" applyFont="1">
      <alignment horizontal="right" readingOrder="0" shrinkToFit="0" vertical="bottom" wrapText="1"/>
    </xf>
    <xf borderId="0" fillId="3" fontId="1" numFmtId="0" xfId="0" applyAlignment="1" applyFont="1">
      <alignment readingOrder="0" shrinkToFit="0" wrapText="1"/>
    </xf>
    <xf borderId="0" fillId="3" fontId="1" numFmtId="0" xfId="0" applyAlignment="1" applyFont="1">
      <alignment readingOrder="0" shrinkToFit="0" vertical="bottom" wrapText="1"/>
    </xf>
    <xf borderId="0" fillId="3" fontId="1" numFmtId="0" xfId="0" applyAlignment="1" applyFont="1">
      <alignment readingOrder="0" shrinkToFit="0" wrapText="1"/>
    </xf>
    <xf borderId="0" fillId="3" fontId="4" numFmtId="0" xfId="0" applyAlignment="1" applyFont="1">
      <alignment readingOrder="0" shrinkToFit="0" wrapText="1"/>
    </xf>
    <xf borderId="0" fillId="3" fontId="1" numFmtId="0" xfId="0" applyAlignment="1" applyFont="1">
      <alignment horizontal="right" readingOrder="0" shrinkToFit="0" vertical="bottom" wrapText="1"/>
    </xf>
    <xf borderId="0" fillId="0" fontId="0" numFmtId="0" xfId="0" applyAlignment="1" applyFont="1">
      <alignment readingOrder="0" shrinkToFit="0" wrapText="1"/>
    </xf>
    <xf borderId="0" fillId="0" fontId="1" numFmtId="0" xfId="0" applyAlignment="1" applyFont="1">
      <alignment readingOrder="0" shrinkToFit="0" vertical="bottom" wrapText="1"/>
    </xf>
    <xf borderId="0" fillId="0" fontId="5" numFmtId="166" xfId="0" applyAlignment="1" applyFont="1" applyNumberFormat="1">
      <alignment horizontal="right" readingOrder="0" shrinkToFit="0" vertical="bottom" wrapText="1"/>
    </xf>
    <xf borderId="0" fillId="0" fontId="1" numFmtId="165" xfId="0" applyAlignment="1" applyFont="1" applyNumberFormat="1">
      <alignment readingOrder="0" shrinkToFit="0" wrapText="1"/>
    </xf>
    <xf borderId="0" fillId="0" fontId="1" numFmtId="166" xfId="0" applyAlignment="1" applyFont="1" applyNumberFormat="1">
      <alignment horizontal="right" readingOrder="0" shrinkToFit="0" wrapText="1"/>
    </xf>
    <xf borderId="0" fillId="0" fontId="1" numFmtId="165" xfId="0" applyAlignment="1" applyFont="1" applyNumberFormat="1">
      <alignment horizontal="right" readingOrder="0" shrinkToFit="0" wrapText="1"/>
    </xf>
    <xf borderId="0" fillId="0" fontId="1" numFmtId="167" xfId="0" applyAlignment="1" applyFont="1" applyNumberFormat="1">
      <alignment readingOrder="0" shrinkToFit="0" wrapText="1"/>
    </xf>
    <xf borderId="0" fillId="0" fontId="1" numFmtId="165" xfId="0" applyAlignment="1" applyFont="1" applyNumberFormat="1">
      <alignment horizontal="left" readingOrder="0" shrinkToFit="0" vertical="bottom" wrapText="1"/>
    </xf>
    <xf borderId="0" fillId="0" fontId="1" numFmtId="0" xfId="0" applyAlignment="1" applyFont="1">
      <alignment shrinkToFit="0" wrapText="1"/>
    </xf>
    <xf borderId="0" fillId="0" fontId="6" numFmtId="168" xfId="0" applyAlignment="1" applyFont="1" applyNumberFormat="1">
      <alignment readingOrder="0" shrinkToFit="0" wrapText="1"/>
    </xf>
    <xf borderId="0" fillId="0" fontId="5" numFmtId="0" xfId="0" applyAlignment="1" applyFont="1">
      <alignment readingOrder="0" shrinkToFit="0" vertical="bottom" wrapText="1"/>
    </xf>
    <xf borderId="0" fillId="3" fontId="5" numFmtId="0" xfId="0" applyAlignment="1" applyFont="1">
      <alignment horizontal="right" readingOrder="0" shrinkToFit="0" vertical="bottom" wrapText="1"/>
    </xf>
    <xf borderId="0" fillId="3" fontId="0" numFmtId="0" xfId="0" applyAlignment="1" applyFont="1">
      <alignment horizontal="right" readingOrder="0" shrinkToFit="0" wrapText="1"/>
    </xf>
    <xf borderId="0" fillId="0" fontId="1" numFmtId="164" xfId="0" applyAlignment="1" applyFont="1" applyNumberFormat="1">
      <alignment shrinkToFit="0" wrapText="1"/>
    </xf>
    <xf borderId="0" fillId="0" fontId="1" numFmtId="0" xfId="0" applyAlignment="1" applyFont="1">
      <alignment readingOrder="0" shrinkToFit="0" wrapText="1"/>
    </xf>
    <xf borderId="0" fillId="3" fontId="5" numFmtId="0" xfId="0" applyAlignment="1" applyFont="1">
      <alignment horizontal="right" readingOrder="0" shrinkToFit="0" vertical="bottom" wrapText="1"/>
    </xf>
    <xf borderId="0" fillId="3" fontId="0" numFmtId="0" xfId="0" applyAlignment="1" applyFont="1">
      <alignment readingOrder="0" shrinkToFit="0" wrapText="1"/>
    </xf>
    <xf borderId="0" fillId="0" fontId="1" numFmtId="0" xfId="0" applyAlignment="1" applyFont="1">
      <alignment horizontal="left" readingOrder="0" shrinkToFit="0" vertical="bottom" wrapText="1"/>
    </xf>
    <xf borderId="0" fillId="4" fontId="7" numFmtId="0" xfId="0" applyAlignment="1" applyFill="1" applyFont="1">
      <alignment horizontal="left" readingOrder="0" shrinkToFit="0" wrapText="1"/>
    </xf>
    <xf borderId="0" fillId="0" fontId="8"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0" fontId="0" numFmtId="165" xfId="0" applyAlignment="1" applyFont="1" applyNumberFormat="1">
      <alignment horizontal="left" readingOrder="0" shrinkToFit="0" wrapText="1"/>
    </xf>
    <xf borderId="0" fillId="0" fontId="1" numFmtId="0" xfId="0" applyAlignment="1" applyFont="1">
      <alignment readingOrder="0" shrinkToFit="0" wrapText="1"/>
    </xf>
    <xf borderId="0" fillId="0" fontId="9" numFmtId="0" xfId="0" applyAlignment="1" applyFont="1">
      <alignment readingOrder="0" shrinkToFit="0" wrapText="1"/>
    </xf>
    <xf borderId="0" fillId="4" fontId="10" numFmtId="0" xfId="0" applyAlignment="1" applyFont="1">
      <alignment horizontal="left" readingOrder="0" shrinkToFit="0" wrapText="1"/>
    </xf>
    <xf borderId="0" fillId="0" fontId="1" numFmtId="164" xfId="0" applyAlignment="1" applyFont="1" applyNumberFormat="1">
      <alignment horizontal="left" shrinkToFit="0" wrapText="1"/>
    </xf>
    <xf borderId="0" fillId="0" fontId="3" numFmtId="0" xfId="0" applyAlignment="1" applyFont="1">
      <alignment readingOrder="0" shrinkToFit="0" wrapText="1"/>
    </xf>
    <xf borderId="0" fillId="3" fontId="2" numFmtId="0" xfId="0" applyAlignment="1" applyFont="1">
      <alignment horizontal="left" readingOrder="0" shrinkToFit="0" wrapText="1"/>
    </xf>
    <xf borderId="0" fillId="0" fontId="8" numFmtId="0" xfId="0" applyAlignment="1" applyFont="1">
      <alignment horizontal="right" readingOrder="0" shrinkToFit="0" wrapText="1"/>
    </xf>
    <xf borderId="0" fillId="0" fontId="8" numFmtId="165" xfId="0" applyAlignment="1" applyFont="1" applyNumberFormat="1">
      <alignment readingOrder="0" shrinkToFit="0" wrapText="1"/>
    </xf>
    <xf borderId="0" fillId="3" fontId="0" numFmtId="0" xfId="0" applyAlignment="1" applyFont="1">
      <alignment readingOrder="0" shrinkToFit="0" vertical="bottom" wrapText="1"/>
    </xf>
    <xf borderId="0" fillId="0" fontId="11" numFmtId="168" xfId="0" applyAlignment="1" applyFont="1" applyNumberFormat="1">
      <alignment readingOrder="0" shrinkToFit="0" wrapText="1"/>
    </xf>
    <xf borderId="0" fillId="0" fontId="1" numFmtId="14" xfId="0" applyAlignment="1" applyFont="1" applyNumberFormat="1">
      <alignment readingOrder="0" shrinkToFit="0" wrapText="1"/>
    </xf>
    <xf borderId="0" fillId="3" fontId="5" numFmtId="0" xfId="0" applyAlignment="1" applyFont="1">
      <alignment readingOrder="0" shrinkToFit="0" vertical="bottom" wrapText="1"/>
    </xf>
    <xf borderId="0" fillId="3" fontId="5" numFmtId="0" xfId="0" applyAlignment="1" applyFont="1">
      <alignment readingOrder="0" shrinkToFit="0" vertical="bottom" wrapText="1"/>
    </xf>
    <xf borderId="0" fillId="3" fontId="5" numFmtId="0" xfId="0" applyAlignment="1" applyFont="1">
      <alignment horizontal="right" readingOrder="0" shrinkToFit="0" vertical="bottom" wrapText="1"/>
    </xf>
    <xf borderId="0" fillId="0" fontId="5" numFmtId="0" xfId="0" applyAlignment="1" applyFont="1">
      <alignment horizontal="left" readingOrder="0" shrinkToFit="0" vertical="bottom" wrapText="1"/>
    </xf>
    <xf borderId="0" fillId="0" fontId="5" numFmtId="0" xfId="0" applyAlignment="1" applyFont="1">
      <alignment horizontal="right" readingOrder="0" shrinkToFit="0" vertical="bottom" wrapText="1"/>
    </xf>
    <xf borderId="0" fillId="0" fontId="1" numFmtId="168" xfId="0" applyAlignment="1" applyFont="1" applyNumberFormat="1">
      <alignment readingOrder="0" shrinkToFit="0" wrapText="1"/>
    </xf>
    <xf borderId="0" fillId="0" fontId="12" numFmtId="168"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13" numFmtId="0" xfId="0" applyAlignment="1" applyFont="1">
      <alignment readingOrder="0" shrinkToFit="0" wrapText="1"/>
    </xf>
    <xf borderId="0" fillId="0" fontId="1" numFmtId="166" xfId="0" applyAlignment="1" applyFont="1" applyNumberFormat="1">
      <alignment horizontal="right" readingOrder="0" shrinkToFit="0" vertical="bottom" wrapText="1"/>
    </xf>
    <xf borderId="0" fillId="3" fontId="14" numFmtId="0" xfId="0" applyAlignment="1" applyFont="1">
      <alignment readingOrder="0" shrinkToFit="0" wrapText="1"/>
    </xf>
    <xf borderId="0" fillId="0" fontId="5" numFmtId="166" xfId="0" applyAlignment="1" applyFont="1" applyNumberFormat="1">
      <alignment horizontal="right" shrinkToFit="0" vertical="bottom" wrapText="1"/>
    </xf>
    <xf borderId="0" fillId="3" fontId="2" numFmtId="0" xfId="0" applyAlignment="1" applyFont="1">
      <alignment readingOrder="0" shrinkToFit="0" wrapText="1"/>
    </xf>
    <xf borderId="0" fillId="3" fontId="15" numFmtId="0" xfId="0" applyAlignment="1" applyFont="1">
      <alignment readingOrder="0" shrinkToFit="0" wrapText="1"/>
    </xf>
    <xf borderId="0" fillId="3" fontId="0" numFmtId="0" xfId="0" applyAlignment="1" applyFont="1">
      <alignment readingOrder="0" shrinkToFit="0" wrapText="1"/>
    </xf>
    <xf borderId="0" fillId="3" fontId="5" numFmtId="0" xfId="0" applyAlignment="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shrinkToFit="0" vertical="bottom" wrapText="1"/>
    </xf>
    <xf borderId="0" fillId="0" fontId="5" numFmtId="0" xfId="0" applyAlignment="1" applyFont="1">
      <alignment readingOrder="0" shrinkToFit="0" vertical="bottom" wrapText="1"/>
    </xf>
    <xf borderId="0" fillId="0" fontId="1" numFmtId="165" xfId="0" applyAlignment="1" applyFont="1" applyNumberFormat="1">
      <alignment readingOrder="0" shrinkToFit="0" wrapText="1"/>
    </xf>
    <xf borderId="0" fillId="0" fontId="16" numFmtId="0" xfId="0" applyAlignment="1" applyFont="1">
      <alignment readingOrder="0" shrinkToFit="0" wrapText="1"/>
    </xf>
    <xf borderId="0" fillId="0" fontId="5" numFmtId="0" xfId="0" applyAlignment="1" applyFont="1">
      <alignment horizontal="right" readingOrder="0" shrinkToFit="0" vertical="bottom" wrapText="1"/>
    </xf>
    <xf borderId="0" fillId="0" fontId="1" numFmtId="0" xfId="0" applyAlignment="1" applyFont="1">
      <alignment shrinkToFit="0" wrapText="1"/>
    </xf>
    <xf borderId="0" fillId="5" fontId="1" numFmtId="0" xfId="0" applyAlignment="1" applyFill="1" applyFont="1">
      <alignment readingOrder="0" shrinkToFit="0" wrapText="1"/>
    </xf>
    <xf borderId="0" fillId="5" fontId="4" numFmtId="0" xfId="0" applyAlignment="1" applyFont="1">
      <alignment readingOrder="0" shrinkToFit="0" wrapText="1"/>
    </xf>
    <xf borderId="0" fillId="5" fontId="1" numFmtId="0" xfId="0" applyAlignment="1" applyFont="1">
      <alignment horizontal="right" readingOrder="0" shrinkToFit="0" vertical="bottom" wrapText="1"/>
    </xf>
    <xf borderId="0" fillId="3" fontId="17" numFmtId="0" xfId="0" applyAlignment="1" applyFont="1">
      <alignment readingOrder="0" shrinkToFit="0" wrapText="1"/>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2" fontId="1" numFmtId="0" xfId="0" applyAlignment="1" applyFont="1">
      <alignment horizontal="left" readingOrder="0" shrinkToFit="0" vertical="bottom" wrapText="1"/>
    </xf>
    <xf borderId="0" fillId="2" fontId="1" numFmtId="0" xfId="0" applyAlignment="1" applyFont="1">
      <alignment shrinkToFit="0" wrapText="1"/>
    </xf>
    <xf borderId="0" fillId="2" fontId="1" numFmtId="0" xfId="0" applyAlignment="1" applyFont="1">
      <alignment readingOrder="0" shrinkToFit="0" vertical="bottom" wrapText="1"/>
    </xf>
    <xf borderId="0" fillId="2" fontId="2" numFmtId="0" xfId="0" applyAlignment="1" applyFont="1">
      <alignment horizontal="left" readingOrder="0" shrinkToFit="0" wrapText="1"/>
    </xf>
    <xf borderId="0" fillId="2" fontId="1" numFmtId="0" xfId="0" applyAlignment="1" applyFont="1">
      <alignment horizontal="right" readingOrder="0" shrinkToFit="0" vertical="bottom" wrapText="1"/>
    </xf>
    <xf borderId="0" fillId="2" fontId="0" numFmtId="0" xfId="0" applyAlignment="1" applyFont="1">
      <alignment readingOrder="0" shrinkToFit="0" wrapText="1"/>
    </xf>
    <xf borderId="0" fillId="2" fontId="1" numFmtId="14" xfId="0" applyAlignment="1" applyFont="1" applyNumberFormat="1">
      <alignment horizontal="left" shrinkToFit="0" vertical="bottom" wrapText="1"/>
    </xf>
    <xf borderId="0" fillId="2" fontId="1" numFmtId="165" xfId="0" applyAlignment="1" applyFont="1" applyNumberFormat="1">
      <alignment readingOrder="0" shrinkToFit="0" wrapText="1"/>
    </xf>
    <xf borderId="0" fillId="2" fontId="1" numFmtId="164" xfId="0" applyAlignment="1" applyFont="1" applyNumberFormat="1">
      <alignment shrinkToFit="0" wrapText="1"/>
    </xf>
    <xf borderId="0" fillId="2" fontId="1" numFmtId="0" xfId="0" applyAlignment="1" applyFont="1">
      <alignment readingOrder="0" shrinkToFit="0" wrapText="1"/>
    </xf>
    <xf borderId="0" fillId="2" fontId="3" numFmtId="0" xfId="0" applyAlignment="1" applyFont="1">
      <alignment readingOrder="0" shrinkToFit="0" wrapText="1"/>
    </xf>
    <xf borderId="0" fillId="3" fontId="5" numFmtId="0" xfId="0" applyAlignment="1" applyFont="1">
      <alignment readingOrder="0" shrinkToFit="0" vertical="bottom" wrapText="1"/>
    </xf>
    <xf borderId="0" fillId="3" fontId="1" numFmtId="0" xfId="0" applyAlignment="1" applyFont="1">
      <alignment readingOrder="0" shrinkToFit="0" vertical="bottom" wrapText="1"/>
    </xf>
    <xf borderId="0" fillId="0" fontId="18" numFmtId="0" xfId="0" applyAlignment="1" applyFont="1">
      <alignment readingOrder="0" shrinkToFit="0" wrapText="1"/>
    </xf>
    <xf borderId="0" fillId="3" fontId="1" numFmtId="0" xfId="0" applyAlignment="1" applyFont="1">
      <alignment horizontal="right" readingOrder="0" shrinkToFit="0" vertical="bottom" wrapText="1"/>
    </xf>
    <xf borderId="0" fillId="3" fontId="5" numFmtId="166" xfId="0" applyAlignment="1" applyFont="1" applyNumberFormat="1">
      <alignment horizontal="left" shrinkToFit="0" vertical="bottom" wrapText="1"/>
    </xf>
    <xf borderId="0" fillId="0" fontId="1" numFmtId="165" xfId="0" applyAlignment="1" applyFont="1" applyNumberFormat="1">
      <alignment readingOrder="0" shrinkToFit="0" wrapText="1"/>
    </xf>
    <xf borderId="0" fillId="3" fontId="1" numFmtId="166" xfId="0" applyAlignment="1" applyFont="1" applyNumberFormat="1">
      <alignment horizontal="right" readingOrder="0" shrinkToFit="0" wrapText="1"/>
    </xf>
    <xf borderId="0" fillId="3" fontId="1" numFmtId="165" xfId="0" applyAlignment="1" applyFont="1" applyNumberFormat="1">
      <alignment horizontal="right" readingOrder="0" shrinkToFit="0" wrapText="1"/>
    </xf>
    <xf borderId="0" fillId="3" fontId="0" numFmtId="165"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0" xfId="0" applyAlignment="1" applyFont="1">
      <alignment readingOrder="0" shrinkToFit="0" wrapText="1"/>
    </xf>
    <xf borderId="0" fillId="0" fontId="9" numFmtId="0" xfId="0" applyAlignment="1" applyFont="1">
      <alignment readingOrder="0" shrinkToFit="0" wrapText="1"/>
    </xf>
    <xf borderId="0" fillId="3" fontId="4" numFmtId="0" xfId="0" applyAlignment="1" applyFont="1">
      <alignment readingOrder="0" shrinkToFit="0" wrapText="1"/>
    </xf>
    <xf borderId="0" fillId="3" fontId="1" numFmtId="164" xfId="0" applyAlignment="1" applyFont="1" applyNumberFormat="1">
      <alignment shrinkToFit="0" wrapText="1"/>
    </xf>
    <xf borderId="0" fillId="0" fontId="1" numFmtId="0" xfId="0" applyAlignment="1" applyFont="1">
      <alignment shrinkToFit="0" wrapText="1"/>
    </xf>
    <xf borderId="0" fillId="3" fontId="5" numFmtId="0" xfId="0" applyAlignment="1" applyFont="1">
      <alignment readingOrder="0" shrinkToFit="0" vertical="bottom" wrapText="1"/>
    </xf>
    <xf borderId="0" fillId="3" fontId="0" numFmtId="0" xfId="0" applyAlignment="1" applyFont="1">
      <alignment readingOrder="0" shrinkToFit="0" vertical="bottom" wrapText="1"/>
    </xf>
    <xf borderId="0" fillId="0" fontId="2" numFmtId="0" xfId="0" applyAlignment="1" applyFont="1">
      <alignment readingOrder="0" shrinkToFit="0" wrapText="1"/>
    </xf>
    <xf borderId="0" fillId="3" fontId="5" numFmtId="0" xfId="0" applyAlignment="1" applyFont="1">
      <alignment readingOrder="0" shrinkToFit="0" vertical="bottom" wrapText="1"/>
    </xf>
    <xf borderId="0" fillId="3" fontId="2" numFmtId="0" xfId="0" applyAlignment="1" applyFont="1">
      <alignment readingOrder="0" shrinkToFit="0" vertical="bottom" wrapText="1"/>
    </xf>
    <xf borderId="0" fillId="3" fontId="5" numFmtId="0" xfId="0" applyAlignment="1" applyFont="1">
      <alignment horizontal="right" readingOrder="0" shrinkToFit="0" vertical="bottom" wrapText="1"/>
    </xf>
    <xf borderId="0" fillId="3" fontId="5" numFmtId="0" xfId="0" applyAlignment="1" applyFont="1">
      <alignment horizontal="left" readingOrder="0" shrinkToFit="0" vertical="bottom" wrapText="1"/>
    </xf>
    <xf borderId="0" fillId="0" fontId="1" numFmtId="165" xfId="0" applyAlignment="1" applyFont="1" applyNumberFormat="1">
      <alignment readingOrder="0" shrinkToFit="0" wrapText="1"/>
    </xf>
    <xf borderId="0" fillId="3" fontId="1" numFmtId="164" xfId="0" applyAlignment="1" applyFont="1" applyNumberFormat="1">
      <alignment horizontal="left" shrinkToFit="0" wrapText="1"/>
    </xf>
    <xf borderId="0" fillId="3" fontId="1" numFmtId="0" xfId="0" applyAlignment="1" applyFont="1">
      <alignment horizontal="left" readingOrder="0" shrinkToFit="0" vertical="bottom" wrapText="1"/>
    </xf>
    <xf borderId="0" fillId="0" fontId="3" numFmtId="0" xfId="0" applyAlignment="1" applyFont="1">
      <alignment readingOrder="0" shrinkToFit="0" wrapText="1"/>
    </xf>
    <xf borderId="0" fillId="3" fontId="4" numFmtId="0" xfId="0" applyAlignment="1" applyFont="1">
      <alignment readingOrder="0" shrinkToFit="0" vertical="top" wrapText="1"/>
    </xf>
    <xf borderId="0" fillId="3" fontId="1" numFmtId="166" xfId="0" applyAlignment="1" applyFont="1" applyNumberFormat="1">
      <alignment horizontal="right" readingOrder="0" shrinkToFit="0" wrapText="1"/>
    </xf>
    <xf borderId="0" fillId="3" fontId="14" numFmtId="0" xfId="0" applyAlignment="1" applyFont="1">
      <alignment readingOrder="0" shrinkToFit="0" wrapText="1"/>
    </xf>
    <xf borderId="0" fillId="0" fontId="1" numFmtId="14" xfId="0" applyAlignment="1" applyFont="1" applyNumberFormat="1">
      <alignment readingOrder="0" shrinkToFit="0" wrapText="1"/>
    </xf>
    <xf borderId="0" fillId="0" fontId="4" numFmtId="0" xfId="0" applyAlignment="1" applyFont="1">
      <alignment readingOrder="0" shrinkToFit="0" wrapText="1"/>
    </xf>
    <xf borderId="0" fillId="3" fontId="1" numFmtId="167" xfId="0" applyAlignment="1" applyFont="1" applyNumberFormat="1">
      <alignment readingOrder="0" shrinkToFit="0" wrapText="1"/>
    </xf>
    <xf borderId="0" fillId="3" fontId="1" numFmtId="166" xfId="0" applyAlignment="1" applyFont="1" applyNumberFormat="1">
      <alignment horizontal="right" readingOrder="0" shrinkToFit="0" vertical="bottom" wrapText="1"/>
    </xf>
    <xf borderId="0" fillId="0" fontId="8" numFmtId="0" xfId="0" applyAlignment="1" applyFont="1">
      <alignment shrinkToFit="0" wrapText="1"/>
    </xf>
    <xf borderId="0" fillId="3" fontId="5" numFmtId="0" xfId="0" applyAlignment="1" applyFont="1">
      <alignment shrinkToFit="0" vertical="bottom" wrapText="1"/>
    </xf>
    <xf borderId="0" fillId="3" fontId="5" numFmtId="0" xfId="0" applyAlignment="1" applyFont="1">
      <alignment shrinkToFit="0" vertical="bottom" wrapText="1"/>
    </xf>
    <xf borderId="0" fillId="6" fontId="5" numFmtId="0" xfId="0" applyAlignment="1" applyFill="1" applyFont="1">
      <alignment readingOrder="0" shrinkToFit="0" vertical="bottom" wrapText="1"/>
    </xf>
    <xf borderId="0" fillId="3" fontId="2" numFmtId="0" xfId="0" applyAlignment="1" applyFont="1">
      <alignment shrinkToFit="0" vertical="bottom" wrapText="1"/>
    </xf>
    <xf borderId="0" fillId="3" fontId="5" numFmtId="0" xfId="0" applyAlignment="1" applyFont="1">
      <alignment horizontal="right" shrinkToFit="0" vertical="bottom" wrapText="1"/>
    </xf>
    <xf borderId="0" fillId="3" fontId="2" numFmtId="0" xfId="0" applyAlignment="1" applyFont="1">
      <alignment shrinkToFit="0" vertical="bottom" wrapText="1"/>
    </xf>
    <xf borderId="0" fillId="0" fontId="5" numFmtId="165" xfId="0" applyAlignment="1" applyFont="1" applyNumberFormat="1">
      <alignment readingOrder="0" shrinkToFit="0" vertical="bottom" wrapText="1"/>
    </xf>
    <xf borderId="0" fillId="3" fontId="19" numFmtId="0" xfId="0" applyAlignment="1" applyFont="1">
      <alignment shrinkToFit="0" vertical="bottom" wrapText="1"/>
    </xf>
    <xf borderId="0" fillId="3" fontId="5" numFmtId="166" xfId="0" applyAlignment="1" applyFont="1" applyNumberFormat="1">
      <alignment horizontal="left" readingOrder="0" shrinkToFit="0" vertical="bottom" wrapText="1"/>
    </xf>
    <xf borderId="0" fillId="7" fontId="1" numFmtId="0" xfId="0" applyAlignment="1" applyFill="1" applyFont="1">
      <alignment readingOrder="0" shrinkToFit="0" vertical="bottom" wrapText="1"/>
    </xf>
    <xf borderId="0" fillId="0" fontId="2" numFmtId="0" xfId="0" applyAlignment="1" applyFont="1">
      <alignment readingOrder="0" shrinkToFit="0" vertical="bottom" wrapText="1"/>
    </xf>
    <xf borderId="0" fillId="7" fontId="1" numFmtId="0" xfId="0" applyAlignment="1" applyFont="1">
      <alignment readingOrder="0" shrinkToFit="0" wrapText="1"/>
    </xf>
    <xf borderId="0" fillId="0" fontId="1" numFmtId="0" xfId="0" applyAlignment="1" applyFont="1">
      <alignment horizontal="right" readingOrder="0" shrinkToFit="0" vertical="bottom" wrapText="1"/>
    </xf>
    <xf borderId="0" fillId="3" fontId="2" numFmtId="0" xfId="0" applyAlignment="1" applyFont="1">
      <alignment readingOrder="0" shrinkToFit="0" wrapText="1"/>
    </xf>
  </cellXfs>
  <cellStyles count="1">
    <cellStyle xfId="0" name="Normal" builtinId="0"/>
  </cellStyles>
  <dxfs count="4">
    <dxf>
      <font/>
      <fill>
        <patternFill patternType="solid">
          <fgColor rgb="FFEA9999"/>
          <bgColor rgb="FFEA9999"/>
        </patternFill>
      </fill>
      <border/>
    </dxf>
    <dxf>
      <font/>
      <fill>
        <patternFill patternType="solid">
          <fgColor rgb="FFFFF2CC"/>
          <bgColor rgb="FFFFF2CC"/>
        </patternFill>
      </fill>
      <border/>
    </dxf>
    <dxf>
      <font/>
      <fill>
        <patternFill patternType="solid">
          <fgColor rgb="FFE06666"/>
          <bgColor rgb="FFE06666"/>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tickets.uchicago.edu/Online/seatSelect.asp?createBO::WSmap=1&amp;BOparam::WSmap::loadBestAvailable::performance_ids=52C5E3BC-6C0A-4B88-8E20-BE8CE1DEAFA9" TargetMode="External"/><Relationship Id="rId10" Type="http://schemas.openxmlformats.org/officeDocument/2006/relationships/hyperlink" Target="https://tickets.uchicago.edu/Online/seatSelect.asp?createBO::WSmap=1&amp;BOparam::WSmap::loadBestAvailable::performance_ids=D82B753B-5652-4635-AB5C-4CA4159DE83D" TargetMode="External"/><Relationship Id="rId13" Type="http://schemas.openxmlformats.org/officeDocument/2006/relationships/hyperlink" Target="https://tickets.uchicago.edu/Online/seatSelect.asp?createBO::WSmap=1&amp;BOparam::WSmap::loadBestAvailable::performance_ids=45D33CEE-B291-4B3D-9904-A1A85215112D" TargetMode="External"/><Relationship Id="rId12" Type="http://schemas.openxmlformats.org/officeDocument/2006/relationships/hyperlink" Target="https://tickets.uchicago.edu/Online/seatSelect.asp?createBO::WSmap=1&amp;BOparam::WSmap::loadBestAvailable::performance_ids=22666EE9-8AC2-4156-9B4E-48BE8626BC4C" TargetMode="External"/><Relationship Id="rId1" Type="http://schemas.openxmlformats.org/officeDocument/2006/relationships/comments" Target="../comments1.xml"/><Relationship Id="rId2" Type="http://schemas.openxmlformats.org/officeDocument/2006/relationships/hyperlink" Target="https://tickets.uchicago.edu/Online/seatSelect.asp?createBO::WSmap=1&amp;BOparam::WSmap::loadBestAvailable::performance_ids=D2BE94AF-D253-4DC1-9659-5DA1DF6B56F4" TargetMode="External"/><Relationship Id="rId3" Type="http://schemas.openxmlformats.org/officeDocument/2006/relationships/hyperlink" Target="https://tickets.uchicago.edu/Online/seatSelect.asp?createBO::WSmap=1&amp;BOparam::WSmap::loadBestAvailable::performance_ids=02C5AA50-9084-4D90-AE41-99CCD1910AEB" TargetMode="External"/><Relationship Id="rId4" Type="http://schemas.openxmlformats.org/officeDocument/2006/relationships/hyperlink" Target="https://tickets.uchicago.edu/Online/seatSelect.asp?createBO::WSmap=1&amp;BOparam::WSmap::loadBestAvailable::performance_ids=87815B79-7B50-4FD8-A6E3-68D37D1B847E" TargetMode="External"/><Relationship Id="rId9" Type="http://schemas.openxmlformats.org/officeDocument/2006/relationships/hyperlink" Target="https://tickets.uchicago.edu/Online/seatSelect.asp?createBO::WSmap=1&amp;BOparam::WSmap::loadBestAvailable::performance_ids=FA70990D-3815-4375-8E96-8FB6C15A6AEC"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tickets.uchicago.edu/Online/seatSelect.asp?createBO::WSmap=1&amp;BOparam::WSmap::loadBestAvailable::performance_ids=8844C315-6CAC-412C-BFED-E28B63B8F2D9" TargetMode="External"/><Relationship Id="rId6" Type="http://schemas.openxmlformats.org/officeDocument/2006/relationships/hyperlink" Target="https://tickets.uchicago.edu/Online/seatSelect.asp?createBO::WSmap=1&amp;BOparam::WSmap::loadBestAvailable::performance_ids=D6A9D413-22DB-4E48-AC52-8FD9A71B6C67" TargetMode="External"/><Relationship Id="rId7" Type="http://schemas.openxmlformats.org/officeDocument/2006/relationships/hyperlink" Target="https://tickets.uchicago.edu/Online/seatSelect.asp?createBO::WSmap=1&amp;BOparam::WSmap::loadBestAvailable::performance_ids=8487B4C1-76BC-4E7C-B926-227D5F3A07D3" TargetMode="External"/><Relationship Id="rId8" Type="http://schemas.openxmlformats.org/officeDocument/2006/relationships/hyperlink" Target="https://tickets.uchicago.edu/Online/seatSelect.asp?createBO::WSmap=1&amp;BOparam::WSmap::loadBestAvailable::performance_ids=03E9A5AC-12E9-42DB-96AB-E1B77B35A7B8"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14.13"/>
    <col customWidth="1" min="2" max="2" width="7.25"/>
    <col customWidth="1" min="3" max="3" width="12.38"/>
    <col customWidth="1" min="4" max="4" width="10.88"/>
    <col customWidth="1" min="5" max="5" width="5.13"/>
    <col customWidth="1" min="6" max="6" width="15.88"/>
    <col customWidth="1" min="7" max="7" width="6.75"/>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10.38"/>
    <col customWidth="1" min="17" max="18" width="39.13"/>
    <col customWidth="1" min="19" max="19" width="31.88"/>
    <col customWidth="1" min="20" max="20" width="14.38"/>
  </cols>
  <sheetData>
    <row r="1" ht="33.75" customHeight="1">
      <c r="A1" s="1" t="s">
        <v>0</v>
      </c>
      <c r="B1" s="2" t="s">
        <v>1</v>
      </c>
      <c r="C1" s="2" t="s">
        <v>2</v>
      </c>
      <c r="D1" s="2" t="s">
        <v>3</v>
      </c>
      <c r="E1" s="2" t="s">
        <v>4</v>
      </c>
      <c r="F1" s="2" t="s">
        <v>5</v>
      </c>
      <c r="G1" s="2" t="s">
        <v>6</v>
      </c>
      <c r="H1" s="1" t="s">
        <v>7</v>
      </c>
      <c r="I1" s="2" t="s">
        <v>8</v>
      </c>
      <c r="J1" s="2" t="s">
        <v>9</v>
      </c>
      <c r="K1" s="1" t="s">
        <v>10</v>
      </c>
      <c r="L1" s="3" t="s">
        <v>11</v>
      </c>
      <c r="M1" s="1" t="s">
        <v>12</v>
      </c>
      <c r="N1" s="1" t="s">
        <v>13</v>
      </c>
      <c r="O1" s="1" t="s">
        <v>14</v>
      </c>
      <c r="P1" s="1" t="s">
        <v>15</v>
      </c>
      <c r="Q1" s="1" t="s">
        <v>16</v>
      </c>
      <c r="R1" s="1" t="s">
        <v>17</v>
      </c>
      <c r="S1" s="4" t="s">
        <v>18</v>
      </c>
      <c r="T1" s="1" t="s">
        <v>19</v>
      </c>
    </row>
    <row r="2" ht="65.25" customHeight="1">
      <c r="A2" s="5" t="s">
        <v>20</v>
      </c>
      <c r="B2" s="6">
        <f t="shared" ref="B2:B3" si="1">len(H2)</f>
        <v>497</v>
      </c>
      <c r="C2" s="7" t="s">
        <v>21</v>
      </c>
      <c r="D2" s="8" t="s">
        <v>22</v>
      </c>
      <c r="E2" s="9" t="s">
        <v>23</v>
      </c>
      <c r="F2" s="10" t="s">
        <v>24</v>
      </c>
      <c r="G2" s="11">
        <v>2012.0</v>
      </c>
      <c r="H2" s="12" t="s">
        <v>25</v>
      </c>
      <c r="I2" s="11" t="s">
        <v>26</v>
      </c>
      <c r="J2" s="5" t="s">
        <v>27</v>
      </c>
      <c r="K2" s="13">
        <v>42457.0</v>
      </c>
      <c r="L2" s="14">
        <v>0.7916666666666666</v>
      </c>
      <c r="M2" s="15"/>
      <c r="N2" s="15"/>
      <c r="O2" s="15"/>
      <c r="P2" s="15"/>
      <c r="Q2" s="16"/>
      <c r="R2" s="16"/>
      <c r="S2" s="7"/>
      <c r="T2" s="16"/>
    </row>
    <row r="3" ht="101.25" customHeight="1">
      <c r="A3" s="8" t="s">
        <v>28</v>
      </c>
      <c r="B3" s="6">
        <f t="shared" si="1"/>
        <v>475</v>
      </c>
      <c r="C3" s="7" t="s">
        <v>21</v>
      </c>
      <c r="D3" s="8" t="s">
        <v>22</v>
      </c>
      <c r="E3" s="9" t="s">
        <v>29</v>
      </c>
      <c r="F3" s="17" t="s">
        <v>30</v>
      </c>
      <c r="G3" s="18">
        <v>1934.0</v>
      </c>
      <c r="H3" s="12" t="s">
        <v>31</v>
      </c>
      <c r="I3" s="11" t="s">
        <v>32</v>
      </c>
      <c r="J3" s="8" t="s">
        <v>33</v>
      </c>
      <c r="K3" s="13">
        <v>42458.0</v>
      </c>
      <c r="L3" s="14">
        <v>0.7916666666666666</v>
      </c>
      <c r="M3" s="15"/>
      <c r="N3" s="15"/>
      <c r="O3" s="15"/>
      <c r="P3" s="15"/>
      <c r="Q3" s="19"/>
      <c r="R3" s="19"/>
      <c r="S3" s="20"/>
      <c r="T3" s="19"/>
    </row>
    <row r="4">
      <c r="A4" s="21" t="s">
        <v>34</v>
      </c>
      <c r="B4" s="6"/>
      <c r="C4" s="22" t="s">
        <v>35</v>
      </c>
      <c r="D4" s="23" t="s">
        <v>36</v>
      </c>
      <c r="E4" s="24" t="s">
        <v>29</v>
      </c>
      <c r="F4" s="25" t="s">
        <v>37</v>
      </c>
      <c r="G4" s="26">
        <v>1969.0</v>
      </c>
      <c r="H4" s="27" t="s">
        <v>38</v>
      </c>
      <c r="I4" s="26" t="s">
        <v>39</v>
      </c>
      <c r="J4" s="28" t="s">
        <v>40</v>
      </c>
      <c r="K4" s="29">
        <v>45100.0</v>
      </c>
      <c r="L4" s="30">
        <v>0.75</v>
      </c>
      <c r="M4" s="31">
        <v>45101.0</v>
      </c>
      <c r="N4" s="32">
        <v>0.8541666666666666</v>
      </c>
      <c r="O4" s="33"/>
      <c r="P4" s="34"/>
      <c r="Q4" s="35"/>
      <c r="R4" s="35"/>
      <c r="S4" s="36">
        <v>44928.0</v>
      </c>
      <c r="T4" s="37" t="s">
        <v>41</v>
      </c>
    </row>
    <row r="5">
      <c r="A5" s="38" t="s">
        <v>42</v>
      </c>
      <c r="B5" s="6"/>
      <c r="C5" s="22" t="s">
        <v>35</v>
      </c>
      <c r="D5" s="23" t="s">
        <v>36</v>
      </c>
      <c r="E5" s="24" t="s">
        <v>29</v>
      </c>
      <c r="F5" s="25" t="s">
        <v>43</v>
      </c>
      <c r="G5" s="26">
        <v>1973.0</v>
      </c>
      <c r="H5" s="27" t="s">
        <v>44</v>
      </c>
      <c r="I5" s="39" t="s">
        <v>45</v>
      </c>
      <c r="J5" s="28" t="s">
        <v>33</v>
      </c>
      <c r="K5" s="29">
        <v>45100.0</v>
      </c>
      <c r="L5" s="32">
        <v>0.8541666666666666</v>
      </c>
      <c r="M5" s="31">
        <v>45101.0</v>
      </c>
      <c r="N5" s="32">
        <v>0.75</v>
      </c>
      <c r="O5" s="40"/>
      <c r="P5" s="40"/>
      <c r="Q5" s="41"/>
      <c r="R5" s="41"/>
      <c r="S5" s="36">
        <v>44928.0</v>
      </c>
      <c r="T5" s="37" t="s">
        <v>41</v>
      </c>
    </row>
    <row r="6">
      <c r="A6" s="42" t="s">
        <v>46</v>
      </c>
      <c r="B6" s="6"/>
      <c r="C6" s="22"/>
      <c r="D6" s="23"/>
      <c r="E6" s="24" t="s">
        <v>29</v>
      </c>
      <c r="F6" s="25" t="s">
        <v>47</v>
      </c>
      <c r="G6" s="26">
        <v>2022.0</v>
      </c>
      <c r="H6" s="43" t="s">
        <v>48</v>
      </c>
      <c r="I6" s="26" t="s">
        <v>49</v>
      </c>
      <c r="J6" s="44" t="s">
        <v>50</v>
      </c>
      <c r="K6" s="29">
        <v>45106.0</v>
      </c>
      <c r="L6" s="30">
        <v>0.7916666666666666</v>
      </c>
      <c r="M6" s="31"/>
      <c r="N6" s="32"/>
      <c r="O6" s="40"/>
      <c r="P6" s="40"/>
      <c r="Q6" s="41"/>
      <c r="R6" s="41"/>
      <c r="S6" s="45" t="s">
        <v>51</v>
      </c>
      <c r="T6" s="37" t="s">
        <v>52</v>
      </c>
    </row>
    <row r="7">
      <c r="A7" s="42" t="s">
        <v>53</v>
      </c>
      <c r="B7" s="6"/>
      <c r="C7" s="22" t="s">
        <v>54</v>
      </c>
      <c r="D7" s="23" t="s">
        <v>55</v>
      </c>
      <c r="E7" s="24" t="s">
        <v>29</v>
      </c>
      <c r="F7" s="25" t="s">
        <v>43</v>
      </c>
      <c r="G7" s="26">
        <v>1976.0</v>
      </c>
      <c r="H7" s="46" t="s">
        <v>56</v>
      </c>
      <c r="I7" s="26" t="s">
        <v>57</v>
      </c>
      <c r="J7" s="44" t="s">
        <v>50</v>
      </c>
      <c r="K7" s="29">
        <v>45107.0</v>
      </c>
      <c r="L7" s="30">
        <v>0.6666666666666666</v>
      </c>
      <c r="M7" s="31">
        <v>45108.0</v>
      </c>
      <c r="N7" s="32">
        <v>0.7916666666666666</v>
      </c>
      <c r="O7" s="40"/>
      <c r="P7" s="40"/>
      <c r="Q7" s="35"/>
      <c r="R7" s="35"/>
      <c r="S7" s="47"/>
      <c r="T7" s="37" t="s">
        <v>58</v>
      </c>
    </row>
    <row r="8">
      <c r="A8" s="42" t="s">
        <v>59</v>
      </c>
      <c r="B8" s="6"/>
      <c r="C8" s="22" t="s">
        <v>35</v>
      </c>
      <c r="D8" s="23" t="s">
        <v>36</v>
      </c>
      <c r="E8" s="24" t="s">
        <v>29</v>
      </c>
      <c r="F8" s="48" t="s">
        <v>60</v>
      </c>
      <c r="G8" s="26">
        <v>1976.0</v>
      </c>
      <c r="H8" s="27" t="s">
        <v>61</v>
      </c>
      <c r="I8" s="26" t="s">
        <v>62</v>
      </c>
      <c r="J8" s="28" t="s">
        <v>40</v>
      </c>
      <c r="K8" s="29">
        <v>45107.0</v>
      </c>
      <c r="L8" s="32">
        <v>0.7916666666666666</v>
      </c>
      <c r="M8" s="31">
        <v>45108.0</v>
      </c>
      <c r="N8" s="32">
        <v>0.6666666666666666</v>
      </c>
      <c r="O8" s="49"/>
      <c r="P8" s="40"/>
      <c r="Q8" s="50"/>
      <c r="R8" s="51"/>
      <c r="S8" s="36">
        <v>44928.0</v>
      </c>
      <c r="T8" s="37" t="s">
        <v>41</v>
      </c>
    </row>
    <row r="9">
      <c r="A9" s="42" t="s">
        <v>63</v>
      </c>
      <c r="B9" s="6"/>
      <c r="C9" s="22" t="s">
        <v>36</v>
      </c>
      <c r="D9" s="23" t="s">
        <v>54</v>
      </c>
      <c r="E9" s="24" t="s">
        <v>29</v>
      </c>
      <c r="F9" s="48" t="s">
        <v>64</v>
      </c>
      <c r="G9" s="26">
        <v>1956.0</v>
      </c>
      <c r="H9" s="52" t="s">
        <v>65</v>
      </c>
      <c r="I9" s="26" t="s">
        <v>66</v>
      </c>
      <c r="J9" s="44" t="s">
        <v>40</v>
      </c>
      <c r="K9" s="29">
        <v>45114.0</v>
      </c>
      <c r="L9" s="30">
        <v>0.6666666666666666</v>
      </c>
      <c r="M9" s="31">
        <v>45115.0</v>
      </c>
      <c r="N9" s="32">
        <v>0.7916666666666666</v>
      </c>
      <c r="O9" s="53"/>
      <c r="P9" s="40"/>
      <c r="Q9" s="54"/>
      <c r="R9" s="54"/>
      <c r="S9" s="36">
        <v>44928.0</v>
      </c>
      <c r="T9" s="37" t="s">
        <v>58</v>
      </c>
    </row>
    <row r="10">
      <c r="A10" s="42" t="s">
        <v>67</v>
      </c>
      <c r="B10" s="6"/>
      <c r="C10" s="22" t="s">
        <v>35</v>
      </c>
      <c r="D10" s="23" t="s">
        <v>68</v>
      </c>
      <c r="E10" s="24" t="s">
        <v>29</v>
      </c>
      <c r="F10" s="25" t="s">
        <v>69</v>
      </c>
      <c r="G10" s="26">
        <v>1976.0</v>
      </c>
      <c r="H10" s="27" t="s">
        <v>70</v>
      </c>
      <c r="I10" s="26" t="s">
        <v>71</v>
      </c>
      <c r="J10" s="28" t="s">
        <v>50</v>
      </c>
      <c r="K10" s="29">
        <v>45114.0</v>
      </c>
      <c r="L10" s="32">
        <v>0.7916666666666666</v>
      </c>
      <c r="M10" s="31">
        <v>45115.0</v>
      </c>
      <c r="N10" s="32">
        <v>0.6666666666666666</v>
      </c>
      <c r="O10" s="40"/>
      <c r="P10" s="40"/>
      <c r="Q10" s="35"/>
      <c r="R10" s="35"/>
      <c r="S10" s="36">
        <v>44928.0</v>
      </c>
      <c r="T10" s="55" t="s">
        <v>41</v>
      </c>
    </row>
    <row r="11">
      <c r="A11" s="56" t="s">
        <v>72</v>
      </c>
      <c r="B11" s="6"/>
      <c r="C11" s="24" t="s">
        <v>73</v>
      </c>
      <c r="D11" s="23" t="s">
        <v>54</v>
      </c>
      <c r="E11" s="24" t="s">
        <v>29</v>
      </c>
      <c r="F11" s="55" t="s">
        <v>74</v>
      </c>
      <c r="G11" s="26">
        <v>1941.0</v>
      </c>
      <c r="H11" s="24" t="s">
        <v>75</v>
      </c>
      <c r="I11" s="26" t="s">
        <v>76</v>
      </c>
      <c r="J11" s="28" t="s">
        <v>50</v>
      </c>
      <c r="K11" s="29">
        <v>45121.0</v>
      </c>
      <c r="L11" s="57">
        <v>0.6666666666666666</v>
      </c>
      <c r="M11" s="31">
        <v>45122.0</v>
      </c>
      <c r="N11" s="32">
        <v>0.7916666666666666</v>
      </c>
      <c r="O11" s="33"/>
      <c r="P11" s="30"/>
      <c r="Q11" s="35"/>
      <c r="R11" s="41"/>
      <c r="S11" s="47"/>
      <c r="T11" s="37" t="s">
        <v>58</v>
      </c>
    </row>
    <row r="12">
      <c r="A12" s="42" t="s">
        <v>77</v>
      </c>
      <c r="B12" s="6"/>
      <c r="C12" s="22" t="s">
        <v>35</v>
      </c>
      <c r="D12" s="58" t="s">
        <v>36</v>
      </c>
      <c r="E12" s="24" t="s">
        <v>29</v>
      </c>
      <c r="F12" s="48" t="s">
        <v>78</v>
      </c>
      <c r="G12" s="26">
        <v>1976.0</v>
      </c>
      <c r="H12" s="43" t="s">
        <v>79</v>
      </c>
      <c r="I12" s="26" t="s">
        <v>80</v>
      </c>
      <c r="J12" s="28" t="s">
        <v>33</v>
      </c>
      <c r="K12" s="29">
        <v>45121.0</v>
      </c>
      <c r="L12" s="30">
        <v>0.7916666666666666</v>
      </c>
      <c r="M12" s="29">
        <v>45122.0</v>
      </c>
      <c r="N12" s="32">
        <v>0.6666666666666666</v>
      </c>
      <c r="O12" s="40"/>
      <c r="P12" s="40"/>
      <c r="R12" s="35"/>
      <c r="S12" s="59">
        <v>44928.0</v>
      </c>
      <c r="T12" s="55" t="s">
        <v>41</v>
      </c>
    </row>
    <row r="13">
      <c r="A13" s="42" t="s">
        <v>81</v>
      </c>
      <c r="B13" s="6"/>
      <c r="C13" s="22" t="s">
        <v>82</v>
      </c>
      <c r="D13" s="23" t="s">
        <v>54</v>
      </c>
      <c r="E13" s="24" t="s">
        <v>29</v>
      </c>
      <c r="F13" s="43" t="s">
        <v>83</v>
      </c>
      <c r="G13" s="26">
        <v>1944.0</v>
      </c>
      <c r="H13" s="27" t="s">
        <v>84</v>
      </c>
      <c r="I13" s="26" t="s">
        <v>85</v>
      </c>
      <c r="J13" s="44" t="s">
        <v>40</v>
      </c>
      <c r="K13" s="29">
        <v>45128.0</v>
      </c>
      <c r="L13" s="30">
        <v>0.6666666666666666</v>
      </c>
      <c r="M13" s="31">
        <v>45129.0</v>
      </c>
      <c r="N13" s="32">
        <v>0.7916666666666666</v>
      </c>
      <c r="O13" s="40"/>
      <c r="P13" s="60"/>
      <c r="Q13" s="51"/>
      <c r="R13" s="51"/>
      <c r="S13" s="36">
        <v>44928.0</v>
      </c>
      <c r="T13" s="37" t="s">
        <v>58</v>
      </c>
    </row>
    <row r="14">
      <c r="A14" s="42" t="s">
        <v>86</v>
      </c>
      <c r="B14" s="6"/>
      <c r="C14" s="22" t="s">
        <v>35</v>
      </c>
      <c r="D14" s="61" t="s">
        <v>36</v>
      </c>
      <c r="E14" s="62" t="s">
        <v>29</v>
      </c>
      <c r="F14" s="48" t="s">
        <v>87</v>
      </c>
      <c r="G14" s="63">
        <v>1970.0</v>
      </c>
      <c r="H14" s="27" t="s">
        <v>88</v>
      </c>
      <c r="I14" s="63" t="s">
        <v>89</v>
      </c>
      <c r="J14" s="64" t="s">
        <v>50</v>
      </c>
      <c r="K14" s="29">
        <v>45128.0</v>
      </c>
      <c r="L14" s="30">
        <v>0.7916666666666666</v>
      </c>
      <c r="M14" s="31">
        <v>45129.0</v>
      </c>
      <c r="N14" s="32">
        <v>0.6666666666666666</v>
      </c>
      <c r="O14" s="53"/>
      <c r="P14" s="40"/>
      <c r="R14" s="41"/>
      <c r="S14" s="59">
        <v>44928.0</v>
      </c>
      <c r="T14" s="55" t="s">
        <v>41</v>
      </c>
    </row>
    <row r="15">
      <c r="A15" s="42" t="s">
        <v>90</v>
      </c>
      <c r="B15" s="6"/>
      <c r="C15" s="22" t="s">
        <v>35</v>
      </c>
      <c r="D15" s="61" t="s">
        <v>36</v>
      </c>
      <c r="E15" s="62" t="s">
        <v>29</v>
      </c>
      <c r="F15" s="48" t="s">
        <v>91</v>
      </c>
      <c r="G15" s="63">
        <v>1972.0</v>
      </c>
      <c r="H15" s="27" t="s">
        <v>92</v>
      </c>
      <c r="I15" s="63" t="s">
        <v>93</v>
      </c>
      <c r="J15" s="64" t="s">
        <v>40</v>
      </c>
      <c r="K15" s="29">
        <v>45135.0</v>
      </c>
      <c r="L15" s="30">
        <v>0.7916666666666666</v>
      </c>
      <c r="M15" s="31">
        <v>45136.0</v>
      </c>
      <c r="N15" s="32">
        <v>0.6666666666666666</v>
      </c>
      <c r="O15" s="53"/>
      <c r="P15" s="40"/>
      <c r="Q15" s="41"/>
      <c r="R15" s="41"/>
      <c r="S15" s="36">
        <v>44928.0</v>
      </c>
      <c r="T15" s="55" t="s">
        <v>41</v>
      </c>
    </row>
    <row r="16">
      <c r="A16" s="42" t="s">
        <v>94</v>
      </c>
      <c r="B16" s="6"/>
      <c r="C16" s="22"/>
      <c r="D16" s="61"/>
      <c r="E16" s="62"/>
      <c r="F16" s="48" t="s">
        <v>95</v>
      </c>
      <c r="G16" s="65">
        <v>1926.0</v>
      </c>
      <c r="H16" s="27" t="s">
        <v>96</v>
      </c>
      <c r="I16" s="65" t="s">
        <v>97</v>
      </c>
      <c r="J16" s="64" t="s">
        <v>40</v>
      </c>
      <c r="K16" s="29">
        <v>45135.0</v>
      </c>
      <c r="L16" s="30">
        <v>0.6666666666666666</v>
      </c>
      <c r="M16" s="31">
        <v>45136.0</v>
      </c>
      <c r="N16" s="32">
        <v>0.7916666666666666</v>
      </c>
      <c r="O16" s="53"/>
      <c r="P16" s="40"/>
      <c r="Q16" s="41"/>
      <c r="R16" s="27" t="s">
        <v>98</v>
      </c>
      <c r="S16" s="66"/>
      <c r="T16" s="55" t="s">
        <v>58</v>
      </c>
    </row>
    <row r="17">
      <c r="A17" s="56" t="s">
        <v>99</v>
      </c>
      <c r="B17" s="6"/>
      <c r="C17" s="22"/>
      <c r="D17" s="23"/>
      <c r="E17" s="24"/>
      <c r="F17" s="25" t="s">
        <v>100</v>
      </c>
      <c r="G17" s="26">
        <v>1925.0</v>
      </c>
      <c r="H17" s="55" t="s">
        <v>96</v>
      </c>
      <c r="I17" s="26" t="s">
        <v>101</v>
      </c>
      <c r="J17" s="44" t="s">
        <v>40</v>
      </c>
      <c r="K17" s="29">
        <v>45142.0</v>
      </c>
      <c r="L17" s="30">
        <v>0.6666666666666666</v>
      </c>
      <c r="M17" s="31">
        <v>45143.0</v>
      </c>
      <c r="N17" s="32">
        <v>0.7916666666666666</v>
      </c>
      <c r="O17" s="53"/>
      <c r="P17" s="40"/>
      <c r="Q17" s="54"/>
      <c r="R17" s="27" t="s">
        <v>98</v>
      </c>
      <c r="S17" s="67"/>
      <c r="T17" s="55" t="s">
        <v>58</v>
      </c>
    </row>
    <row r="18">
      <c r="A18" s="56" t="s">
        <v>102</v>
      </c>
      <c r="B18" s="6"/>
      <c r="C18" s="22" t="s">
        <v>35</v>
      </c>
      <c r="D18" s="23" t="s">
        <v>36</v>
      </c>
      <c r="E18" s="24" t="s">
        <v>29</v>
      </c>
      <c r="F18" s="25" t="s">
        <v>103</v>
      </c>
      <c r="G18" s="26">
        <v>1967.0</v>
      </c>
      <c r="H18" s="27" t="s">
        <v>104</v>
      </c>
      <c r="I18" s="26" t="s">
        <v>105</v>
      </c>
      <c r="J18" s="44" t="s">
        <v>50</v>
      </c>
      <c r="K18" s="29">
        <v>45142.0</v>
      </c>
      <c r="L18" s="30">
        <v>0.7916666666666666</v>
      </c>
      <c r="M18" s="31">
        <v>45143.0</v>
      </c>
      <c r="N18" s="32">
        <v>0.6666666666666666</v>
      </c>
      <c r="O18" s="53"/>
      <c r="P18" s="40"/>
      <c r="Q18" s="54"/>
      <c r="R18" s="27"/>
      <c r="S18" s="67">
        <v>44928.0</v>
      </c>
      <c r="T18" s="55" t="s">
        <v>41</v>
      </c>
    </row>
    <row r="19" ht="18.0" customHeight="1">
      <c r="A19" s="42" t="s">
        <v>106</v>
      </c>
      <c r="B19" s="6"/>
      <c r="C19" s="22"/>
      <c r="D19" s="23"/>
      <c r="E19" s="24"/>
      <c r="F19" s="25" t="s">
        <v>107</v>
      </c>
      <c r="G19" s="26">
        <v>1923.0</v>
      </c>
      <c r="H19" s="55" t="s">
        <v>96</v>
      </c>
      <c r="I19" s="26" t="s">
        <v>108</v>
      </c>
      <c r="J19" s="44" t="s">
        <v>40</v>
      </c>
      <c r="K19" s="29">
        <v>45149.0</v>
      </c>
      <c r="L19" s="30">
        <v>0.6666666666666666</v>
      </c>
      <c r="M19" s="31">
        <v>45150.0</v>
      </c>
      <c r="N19" s="32">
        <v>0.7916666666666666</v>
      </c>
      <c r="O19" s="53"/>
      <c r="P19" s="40"/>
      <c r="R19" s="68" t="s">
        <v>98</v>
      </c>
      <c r="S19" s="66"/>
      <c r="T19" s="55" t="s">
        <v>58</v>
      </c>
    </row>
    <row r="20" ht="18.0" customHeight="1">
      <c r="A20" s="42" t="s">
        <v>109</v>
      </c>
      <c r="B20" s="6"/>
      <c r="C20" s="22" t="s">
        <v>35</v>
      </c>
      <c r="D20" s="23" t="s">
        <v>36</v>
      </c>
      <c r="E20" s="24" t="s">
        <v>29</v>
      </c>
      <c r="F20" s="25" t="s">
        <v>110</v>
      </c>
      <c r="G20" s="26">
        <v>2019.0</v>
      </c>
      <c r="H20" s="27" t="s">
        <v>111</v>
      </c>
      <c r="I20" s="26" t="s">
        <v>57</v>
      </c>
      <c r="J20" s="44" t="s">
        <v>40</v>
      </c>
      <c r="K20" s="29">
        <v>45149.0</v>
      </c>
      <c r="L20" s="30">
        <v>0.7916666666666666</v>
      </c>
      <c r="M20" s="31">
        <v>45150.0</v>
      </c>
      <c r="N20" s="32">
        <v>0.6666666666666666</v>
      </c>
      <c r="O20" s="53"/>
      <c r="P20" s="40"/>
      <c r="Q20" s="54"/>
      <c r="R20" s="54"/>
      <c r="S20" s="36">
        <v>44928.0</v>
      </c>
      <c r="T20" s="55" t="s">
        <v>41</v>
      </c>
    </row>
    <row r="21" ht="18.0" customHeight="1">
      <c r="A21" s="56"/>
      <c r="B21" s="6"/>
      <c r="C21" s="24"/>
      <c r="D21" s="23"/>
      <c r="E21" s="24"/>
      <c r="F21" s="55"/>
      <c r="G21" s="26"/>
      <c r="H21" s="24"/>
      <c r="I21" s="26"/>
      <c r="J21" s="28"/>
      <c r="K21" s="29"/>
      <c r="L21" s="30"/>
      <c r="M21" s="31"/>
      <c r="N21" s="32"/>
      <c r="O21" s="33"/>
      <c r="P21" s="30"/>
      <c r="Q21" s="35"/>
      <c r="R21" s="35"/>
      <c r="S21" s="69"/>
      <c r="T21" s="37"/>
    </row>
    <row r="22">
      <c r="A22" s="42"/>
      <c r="B22" s="6"/>
      <c r="C22" s="24"/>
      <c r="D22" s="23"/>
      <c r="E22" s="24"/>
      <c r="F22" s="25"/>
      <c r="G22" s="26"/>
      <c r="H22" s="43"/>
      <c r="I22" s="26"/>
      <c r="J22" s="28"/>
      <c r="K22" s="29"/>
      <c r="L22" s="30"/>
      <c r="M22" s="31"/>
      <c r="N22" s="32"/>
      <c r="O22" s="33"/>
      <c r="P22" s="30"/>
      <c r="Q22" s="35"/>
      <c r="R22" s="41"/>
      <c r="S22" s="70"/>
      <c r="T22" s="37"/>
    </row>
    <row r="23">
      <c r="A23" s="42"/>
      <c r="B23" s="6"/>
      <c r="C23" s="22"/>
      <c r="D23" s="23"/>
      <c r="E23" s="24"/>
      <c r="F23" s="48"/>
      <c r="G23" s="26"/>
      <c r="H23" s="43"/>
      <c r="I23" s="26"/>
      <c r="J23" s="28"/>
      <c r="K23" s="29"/>
      <c r="L23" s="30"/>
      <c r="M23" s="71"/>
      <c r="N23" s="32"/>
      <c r="O23" s="40"/>
      <c r="P23" s="40"/>
      <c r="Q23" s="35"/>
      <c r="R23" s="35"/>
      <c r="S23" s="69"/>
      <c r="T23" s="37"/>
    </row>
    <row r="24">
      <c r="A24" s="42"/>
      <c r="B24" s="6"/>
      <c r="C24" s="22"/>
      <c r="D24" s="23"/>
      <c r="E24" s="24"/>
      <c r="F24" s="25"/>
      <c r="G24" s="26"/>
      <c r="H24" s="72"/>
      <c r="I24" s="26"/>
      <c r="J24" s="28"/>
      <c r="K24" s="29"/>
      <c r="L24" s="30"/>
      <c r="M24" s="71"/>
      <c r="N24" s="32"/>
      <c r="O24" s="40"/>
      <c r="P24" s="40"/>
      <c r="Q24" s="35"/>
      <c r="R24" s="35"/>
      <c r="S24" s="47"/>
      <c r="T24" s="37"/>
    </row>
    <row r="25">
      <c r="A25" s="42"/>
      <c r="B25" s="6"/>
      <c r="C25" s="22"/>
      <c r="D25" s="23"/>
      <c r="E25" s="24"/>
      <c r="F25" s="25"/>
      <c r="G25" s="26"/>
      <c r="H25" s="72"/>
      <c r="I25" s="26"/>
      <c r="J25" s="28"/>
      <c r="K25" s="73"/>
      <c r="L25" s="30"/>
      <c r="M25" s="71"/>
      <c r="N25" s="32"/>
      <c r="O25" s="40"/>
      <c r="P25" s="40"/>
      <c r="Q25" s="35"/>
      <c r="R25" s="41"/>
      <c r="S25" s="47"/>
      <c r="T25" s="37"/>
    </row>
    <row r="26">
      <c r="A26" s="42"/>
      <c r="B26" s="6"/>
      <c r="C26" s="22"/>
      <c r="D26" s="23"/>
      <c r="E26" s="24"/>
      <c r="F26" s="43"/>
      <c r="G26" s="26"/>
      <c r="H26" s="74"/>
      <c r="I26" s="26"/>
      <c r="J26" s="28"/>
      <c r="K26" s="73"/>
      <c r="L26" s="30"/>
      <c r="M26" s="31"/>
      <c r="N26" s="32"/>
      <c r="O26" s="49"/>
      <c r="P26" s="40"/>
      <c r="Q26" s="41"/>
      <c r="R26" s="41"/>
      <c r="S26" s="69"/>
      <c r="T26" s="37"/>
    </row>
    <row r="27">
      <c r="A27" s="42"/>
      <c r="B27" s="6"/>
      <c r="C27" s="22"/>
      <c r="D27" s="23"/>
      <c r="E27" s="24"/>
      <c r="F27" s="43"/>
      <c r="G27" s="26"/>
      <c r="H27" s="74"/>
      <c r="I27" s="26"/>
      <c r="J27" s="28"/>
      <c r="K27" s="29"/>
      <c r="L27" s="30"/>
      <c r="M27" s="31"/>
      <c r="N27" s="32"/>
      <c r="O27" s="49"/>
      <c r="P27" s="40"/>
      <c r="Q27" s="41"/>
      <c r="R27" s="41"/>
      <c r="S27" s="69"/>
      <c r="T27" s="37"/>
    </row>
    <row r="28">
      <c r="A28" s="42"/>
      <c r="B28" s="6"/>
      <c r="C28" s="22"/>
      <c r="D28" s="23"/>
      <c r="E28" s="24"/>
      <c r="F28" s="43"/>
      <c r="G28" s="26"/>
      <c r="H28" s="74"/>
      <c r="I28" s="26"/>
      <c r="J28" s="28"/>
      <c r="K28" s="29"/>
      <c r="L28" s="30"/>
      <c r="M28" s="31"/>
      <c r="N28" s="32"/>
      <c r="O28" s="49"/>
      <c r="P28" s="40"/>
      <c r="Q28" s="41"/>
      <c r="R28" s="41"/>
      <c r="S28" s="69"/>
      <c r="T28" s="37"/>
    </row>
    <row r="29">
      <c r="A29" s="56"/>
      <c r="B29" s="6"/>
      <c r="C29" s="22"/>
      <c r="D29" s="22"/>
      <c r="E29" s="24"/>
      <c r="F29" s="25"/>
      <c r="G29" s="26"/>
      <c r="H29" s="43"/>
      <c r="I29" s="26"/>
      <c r="J29" s="28"/>
      <c r="K29" s="73"/>
      <c r="L29" s="30"/>
      <c r="M29" s="31"/>
      <c r="N29" s="32"/>
      <c r="O29" s="40"/>
      <c r="P29" s="40"/>
      <c r="Q29" s="35"/>
      <c r="R29" s="41"/>
      <c r="S29" s="69"/>
      <c r="T29" s="37"/>
    </row>
    <row r="30">
      <c r="A30" s="42"/>
      <c r="B30" s="6"/>
      <c r="C30" s="22"/>
      <c r="D30" s="22"/>
      <c r="E30" s="24"/>
      <c r="F30" s="25"/>
      <c r="G30" s="26"/>
      <c r="H30" s="74"/>
      <c r="I30" s="26"/>
      <c r="J30" s="28"/>
      <c r="K30" s="73"/>
      <c r="L30" s="30"/>
      <c r="M30" s="31"/>
      <c r="N30" s="32"/>
      <c r="O30" s="40"/>
      <c r="P30" s="40"/>
      <c r="Q30" s="35"/>
      <c r="R30" s="35"/>
      <c r="S30" s="69"/>
      <c r="T30" s="37"/>
    </row>
    <row r="31">
      <c r="A31" s="42"/>
      <c r="B31" s="6"/>
      <c r="C31" s="22"/>
      <c r="D31" s="22"/>
      <c r="E31" s="24"/>
      <c r="F31" s="48"/>
      <c r="G31" s="26"/>
      <c r="H31" s="43"/>
      <c r="I31" s="26"/>
      <c r="J31" s="28"/>
      <c r="K31" s="73"/>
      <c r="L31" s="30"/>
      <c r="M31" s="31"/>
      <c r="N31" s="32"/>
      <c r="O31" s="40"/>
      <c r="P31" s="40"/>
      <c r="Q31" s="35"/>
      <c r="R31" s="35"/>
      <c r="S31" s="47"/>
      <c r="T31" s="37"/>
    </row>
    <row r="32">
      <c r="A32" s="42"/>
      <c r="B32" s="6"/>
      <c r="C32" s="22"/>
      <c r="D32" s="22"/>
      <c r="E32" s="24"/>
      <c r="F32" s="25"/>
      <c r="G32" s="26"/>
      <c r="H32" s="55"/>
      <c r="I32" s="26"/>
      <c r="J32" s="28"/>
      <c r="K32" s="73"/>
      <c r="L32" s="30"/>
      <c r="M32" s="31"/>
      <c r="N32" s="32"/>
      <c r="O32" s="40"/>
      <c r="P32" s="40"/>
      <c r="Q32" s="35"/>
      <c r="R32" s="35"/>
      <c r="S32" s="69"/>
      <c r="T32" s="37"/>
    </row>
    <row r="33">
      <c r="A33" s="42"/>
      <c r="B33" s="6"/>
      <c r="C33" s="22"/>
      <c r="D33" s="22"/>
      <c r="E33" s="24"/>
      <c r="F33" s="25"/>
      <c r="G33" s="26"/>
      <c r="H33" s="75"/>
      <c r="I33" s="26"/>
      <c r="J33" s="28"/>
      <c r="K33" s="73"/>
      <c r="L33" s="30"/>
      <c r="M33" s="31"/>
      <c r="N33" s="32"/>
      <c r="O33" s="40"/>
      <c r="P33" s="40"/>
      <c r="Q33" s="35"/>
      <c r="R33" s="35"/>
      <c r="S33" s="69"/>
      <c r="T33" s="37"/>
    </row>
    <row r="34">
      <c r="A34" s="42"/>
      <c r="B34" s="6"/>
      <c r="C34" s="22"/>
      <c r="D34" s="22"/>
      <c r="E34" s="24"/>
      <c r="F34" s="25"/>
      <c r="G34" s="26"/>
      <c r="H34" s="43"/>
      <c r="I34" s="26"/>
      <c r="J34" s="28"/>
      <c r="K34" s="73"/>
      <c r="L34" s="30"/>
      <c r="M34" s="31"/>
      <c r="N34" s="32"/>
      <c r="O34" s="40"/>
      <c r="P34" s="40"/>
      <c r="Q34" s="35"/>
      <c r="R34" s="35"/>
      <c r="S34" s="69"/>
      <c r="T34" s="37"/>
    </row>
    <row r="35">
      <c r="A35" s="56"/>
      <c r="B35" s="6"/>
      <c r="C35" s="22"/>
      <c r="D35" s="22"/>
      <c r="E35" s="24"/>
      <c r="F35" s="25"/>
      <c r="G35" s="26"/>
      <c r="H35" s="68"/>
      <c r="I35" s="26"/>
      <c r="J35" s="28"/>
      <c r="K35" s="73"/>
      <c r="L35" s="30"/>
      <c r="M35" s="31"/>
      <c r="N35" s="32"/>
      <c r="O35" s="40"/>
      <c r="P35" s="40"/>
      <c r="Q35" s="35"/>
      <c r="R35" s="35"/>
      <c r="S35" s="69"/>
      <c r="T35" s="37"/>
    </row>
    <row r="36">
      <c r="A36" s="42"/>
      <c r="B36" s="6"/>
      <c r="C36" s="22"/>
      <c r="D36" s="22"/>
      <c r="E36" s="24"/>
      <c r="F36" s="25"/>
      <c r="G36" s="26"/>
      <c r="H36" s="74"/>
      <c r="I36" s="26"/>
      <c r="J36" s="28"/>
      <c r="K36" s="73"/>
      <c r="L36" s="30"/>
      <c r="M36" s="31"/>
      <c r="N36" s="32"/>
      <c r="O36" s="40"/>
      <c r="P36" s="40"/>
      <c r="Q36" s="35"/>
      <c r="R36" s="35"/>
      <c r="S36" s="47"/>
      <c r="T36" s="37"/>
    </row>
    <row r="37">
      <c r="A37" s="42"/>
      <c r="B37" s="6"/>
      <c r="C37" s="22"/>
      <c r="D37" s="76"/>
      <c r="E37" s="24"/>
      <c r="F37" s="48"/>
      <c r="G37" s="26"/>
      <c r="H37" s="43"/>
      <c r="I37" s="26"/>
      <c r="J37" s="28"/>
      <c r="K37" s="73"/>
      <c r="L37" s="30"/>
      <c r="M37" s="31"/>
      <c r="N37" s="32"/>
      <c r="O37" s="40"/>
      <c r="P37" s="40"/>
      <c r="Q37" s="35"/>
      <c r="R37" s="35"/>
      <c r="S37" s="69"/>
      <c r="T37" s="37"/>
    </row>
    <row r="38">
      <c r="A38" s="42"/>
      <c r="B38" s="6"/>
      <c r="C38" s="22"/>
      <c r="D38" s="22"/>
      <c r="E38" s="24"/>
      <c r="F38" s="25"/>
      <c r="G38" s="26"/>
      <c r="H38" s="75"/>
      <c r="I38" s="26"/>
      <c r="J38" s="28"/>
      <c r="K38" s="73"/>
      <c r="L38" s="30"/>
      <c r="M38" s="31"/>
      <c r="N38" s="32"/>
      <c r="O38" s="40"/>
      <c r="P38" s="40"/>
      <c r="Q38" s="35"/>
      <c r="R38" s="41"/>
      <c r="S38" s="47"/>
      <c r="T38" s="37"/>
    </row>
    <row r="39">
      <c r="A39" s="42"/>
      <c r="B39" s="6"/>
      <c r="C39" s="22"/>
      <c r="D39" s="22"/>
      <c r="E39" s="24"/>
      <c r="F39" s="25"/>
      <c r="G39" s="26"/>
      <c r="H39" s="74"/>
      <c r="I39" s="26"/>
      <c r="J39" s="28"/>
      <c r="K39" s="73"/>
      <c r="L39" s="30"/>
      <c r="M39" s="31"/>
      <c r="N39" s="32"/>
      <c r="O39" s="40"/>
      <c r="P39" s="40"/>
      <c r="Q39" s="35"/>
      <c r="R39" s="35"/>
      <c r="S39" s="47"/>
      <c r="T39" s="37"/>
    </row>
    <row r="40">
      <c r="A40" s="42"/>
      <c r="B40" s="6"/>
      <c r="C40" s="22"/>
      <c r="D40" s="22"/>
      <c r="E40" s="24"/>
      <c r="F40" s="25"/>
      <c r="G40" s="26"/>
      <c r="H40" s="55"/>
      <c r="I40" s="26"/>
      <c r="J40" s="44"/>
      <c r="K40" s="73"/>
      <c r="L40" s="30"/>
      <c r="M40" s="31"/>
      <c r="N40" s="32"/>
      <c r="O40" s="40"/>
      <c r="P40" s="40"/>
      <c r="Q40" s="35"/>
      <c r="R40" s="41"/>
      <c r="S40" s="69"/>
      <c r="T40" s="37"/>
    </row>
    <row r="41">
      <c r="A41" s="56"/>
      <c r="B41" s="6"/>
      <c r="C41" s="22"/>
      <c r="D41" s="22"/>
      <c r="E41" s="24"/>
      <c r="F41" s="25"/>
      <c r="G41" s="26"/>
      <c r="H41" s="27"/>
      <c r="I41" s="26"/>
      <c r="J41" s="28"/>
      <c r="K41" s="73"/>
      <c r="L41" s="30"/>
      <c r="M41" s="31"/>
      <c r="N41" s="32"/>
      <c r="O41" s="40"/>
      <c r="P41" s="40"/>
      <c r="Q41" s="35"/>
      <c r="R41" s="41"/>
      <c r="S41" s="69"/>
      <c r="T41" s="37"/>
    </row>
    <row r="42">
      <c r="A42" s="42"/>
      <c r="B42" s="6"/>
      <c r="C42" s="77"/>
      <c r="D42" s="77"/>
      <c r="E42" s="62"/>
      <c r="F42" s="78"/>
      <c r="G42" s="63"/>
      <c r="H42" s="79"/>
      <c r="I42" s="63"/>
      <c r="J42" s="80"/>
      <c r="K42" s="73"/>
      <c r="L42" s="30"/>
      <c r="M42" s="31"/>
      <c r="N42" s="32"/>
      <c r="O42" s="40"/>
      <c r="P42" s="40"/>
      <c r="Q42" s="35"/>
      <c r="R42" s="41"/>
      <c r="S42" s="69"/>
      <c r="T42" s="37"/>
    </row>
    <row r="43">
      <c r="A43" s="42"/>
      <c r="B43" s="6"/>
      <c r="C43" s="77"/>
      <c r="D43" s="77"/>
      <c r="E43" s="62"/>
      <c r="F43" s="48"/>
      <c r="G43" s="63"/>
      <c r="H43" s="79"/>
      <c r="I43" s="63"/>
      <c r="J43" s="80"/>
      <c r="K43" s="73"/>
      <c r="L43" s="30"/>
      <c r="M43" s="31"/>
      <c r="N43" s="32"/>
      <c r="O43" s="40"/>
      <c r="P43" s="40"/>
      <c r="Q43" s="35"/>
      <c r="R43" s="41"/>
      <c r="S43" s="69"/>
      <c r="T43" s="37"/>
    </row>
    <row r="44">
      <c r="A44" s="42"/>
      <c r="B44" s="6"/>
      <c r="C44" s="22"/>
      <c r="D44" s="22"/>
      <c r="E44" s="24"/>
      <c r="F44" s="25"/>
      <c r="G44" s="26"/>
      <c r="H44" s="43"/>
      <c r="I44" s="26"/>
      <c r="J44" s="28"/>
      <c r="K44" s="29"/>
      <c r="L44" s="30"/>
      <c r="M44" s="31"/>
      <c r="N44" s="32"/>
      <c r="O44" s="40"/>
      <c r="P44" s="40"/>
      <c r="Q44" s="35"/>
      <c r="R44" s="35"/>
      <c r="S44" s="47"/>
      <c r="T44" s="37"/>
    </row>
    <row r="45">
      <c r="A45" s="42"/>
      <c r="B45" s="6"/>
      <c r="C45" s="22"/>
      <c r="D45" s="22"/>
      <c r="E45" s="24"/>
      <c r="F45" s="25"/>
      <c r="G45" s="26"/>
      <c r="H45" s="43"/>
      <c r="I45" s="26"/>
      <c r="J45" s="28"/>
      <c r="K45" s="29"/>
      <c r="L45" s="81"/>
      <c r="M45" s="31"/>
      <c r="N45" s="32"/>
      <c r="O45" s="40"/>
      <c r="P45" s="40"/>
      <c r="Q45" s="35"/>
      <c r="R45" s="82"/>
      <c r="S45" s="69"/>
      <c r="T45" s="37"/>
    </row>
    <row r="46">
      <c r="A46" s="42"/>
      <c r="B46" s="6"/>
      <c r="C46" s="22"/>
      <c r="D46" s="22"/>
      <c r="E46" s="24"/>
      <c r="F46" s="25"/>
      <c r="G46" s="26"/>
      <c r="H46" s="43"/>
      <c r="I46" s="26"/>
      <c r="J46" s="28"/>
      <c r="K46" s="73"/>
      <c r="L46" s="81"/>
      <c r="M46" s="31"/>
      <c r="N46" s="32"/>
      <c r="O46" s="40"/>
      <c r="P46" s="40"/>
      <c r="Q46" s="35"/>
      <c r="R46" s="35"/>
      <c r="S46" s="69"/>
      <c r="T46" s="37"/>
    </row>
    <row r="47">
      <c r="A47" s="42"/>
      <c r="B47" s="6"/>
      <c r="C47" s="22"/>
      <c r="D47" s="22"/>
      <c r="E47" s="24"/>
      <c r="F47" s="25"/>
      <c r="G47" s="26"/>
      <c r="H47" s="43"/>
      <c r="I47" s="26"/>
      <c r="J47" s="28"/>
      <c r="K47" s="73"/>
      <c r="L47" s="30"/>
      <c r="M47" s="31"/>
      <c r="N47" s="32"/>
      <c r="O47" s="40"/>
      <c r="P47" s="40"/>
      <c r="Q47" s="35"/>
      <c r="R47" s="41"/>
      <c r="S47" s="69"/>
      <c r="T47" s="37"/>
    </row>
    <row r="48">
      <c r="A48" s="83"/>
      <c r="B48" s="84"/>
      <c r="C48" s="69"/>
      <c r="D48" s="69"/>
      <c r="E48" s="85"/>
      <c r="F48" s="86"/>
      <c r="G48" s="87"/>
      <c r="H48" s="27"/>
      <c r="I48" s="87"/>
      <c r="J48" s="28"/>
      <c r="K48" s="29"/>
      <c r="L48" s="30"/>
      <c r="M48" s="31"/>
      <c r="N48" s="32"/>
      <c r="O48" s="40"/>
      <c r="P48" s="40"/>
      <c r="Q48" s="35"/>
      <c r="R48" s="82"/>
      <c r="S48" s="69"/>
      <c r="T48" s="37"/>
    </row>
    <row r="49">
      <c r="A49" s="56"/>
      <c r="B49" s="6"/>
      <c r="C49" s="22"/>
      <c r="D49" s="22"/>
      <c r="E49" s="24"/>
      <c r="F49" s="25"/>
      <c r="G49" s="26"/>
      <c r="H49" s="43"/>
      <c r="I49" s="26"/>
      <c r="J49" s="28"/>
      <c r="K49" s="73"/>
      <c r="L49" s="30"/>
      <c r="M49" s="31"/>
      <c r="N49" s="32"/>
      <c r="O49" s="40"/>
      <c r="P49" s="40"/>
      <c r="Q49" s="41"/>
      <c r="R49" s="41"/>
      <c r="S49" s="69"/>
      <c r="T49" s="37"/>
    </row>
    <row r="50">
      <c r="A50" s="42"/>
      <c r="B50" s="6"/>
      <c r="C50" s="22"/>
      <c r="D50" s="22"/>
      <c r="E50" s="24"/>
      <c r="F50" s="25"/>
      <c r="G50" s="26"/>
      <c r="H50" s="43"/>
      <c r="I50" s="26"/>
      <c r="J50" s="28"/>
      <c r="K50" s="29"/>
      <c r="L50" s="30"/>
      <c r="M50" s="31"/>
      <c r="N50" s="32"/>
      <c r="O50" s="40"/>
      <c r="P50" s="40"/>
      <c r="Q50" s="35"/>
      <c r="R50" s="35"/>
      <c r="S50" s="47"/>
      <c r="T50" s="37"/>
    </row>
    <row r="51">
      <c r="A51" s="42"/>
      <c r="B51" s="6"/>
      <c r="C51" s="22"/>
      <c r="D51" s="22"/>
      <c r="E51" s="24"/>
      <c r="F51" s="48"/>
      <c r="G51" s="26"/>
      <c r="H51" s="43"/>
      <c r="I51" s="26"/>
      <c r="J51" s="28"/>
      <c r="K51" s="73"/>
      <c r="L51" s="30"/>
      <c r="M51" s="31"/>
      <c r="N51" s="32"/>
      <c r="O51" s="40"/>
      <c r="P51" s="40"/>
      <c r="Q51" s="35"/>
      <c r="R51" s="41"/>
      <c r="S51" s="69"/>
      <c r="T51" s="37"/>
    </row>
    <row r="52">
      <c r="A52" s="42"/>
      <c r="B52" s="6"/>
      <c r="C52" s="22"/>
      <c r="D52" s="22"/>
      <c r="E52" s="24"/>
      <c r="F52" s="25"/>
      <c r="G52" s="26"/>
      <c r="I52" s="26"/>
      <c r="J52" s="28"/>
      <c r="K52" s="73"/>
      <c r="L52" s="81"/>
      <c r="M52" s="31"/>
      <c r="N52" s="32"/>
      <c r="O52" s="40"/>
      <c r="P52" s="40"/>
      <c r="Q52" s="35"/>
      <c r="R52" s="41"/>
      <c r="S52" s="69"/>
      <c r="T52" s="37"/>
    </row>
    <row r="53">
      <c r="A53" s="42"/>
      <c r="B53" s="6"/>
      <c r="C53" s="22"/>
      <c r="D53" s="22"/>
      <c r="E53" s="24"/>
      <c r="F53" s="48"/>
      <c r="G53" s="26"/>
      <c r="H53" s="43"/>
      <c r="I53" s="26"/>
      <c r="J53" s="28"/>
      <c r="K53" s="29"/>
      <c r="L53" s="81"/>
      <c r="M53" s="31"/>
      <c r="N53" s="32"/>
      <c r="O53" s="40"/>
      <c r="P53" s="40"/>
      <c r="Q53" s="35"/>
      <c r="R53" s="82"/>
      <c r="S53" s="69"/>
      <c r="T53" s="37"/>
    </row>
    <row r="54">
      <c r="A54" s="42"/>
      <c r="B54" s="6"/>
      <c r="C54" s="22"/>
      <c r="D54" s="22"/>
      <c r="E54" s="24"/>
      <c r="F54" s="48"/>
      <c r="G54" s="26"/>
      <c r="H54" s="43"/>
      <c r="I54" s="26"/>
      <c r="J54" s="28"/>
      <c r="K54" s="73"/>
      <c r="L54" s="81"/>
      <c r="M54" s="31"/>
      <c r="N54" s="32"/>
      <c r="O54" s="40"/>
      <c r="P54" s="40"/>
      <c r="Q54" s="35"/>
      <c r="R54" s="35"/>
      <c r="S54" s="69"/>
      <c r="T54" s="37"/>
    </row>
    <row r="55">
      <c r="A55" s="42"/>
      <c r="B55" s="6"/>
      <c r="C55" s="22"/>
      <c r="D55" s="22"/>
      <c r="E55" s="24"/>
      <c r="F55" s="25"/>
      <c r="G55" s="26"/>
      <c r="H55" s="43"/>
      <c r="I55" s="26"/>
      <c r="J55" s="28"/>
      <c r="K55" s="73"/>
      <c r="L55" s="81"/>
      <c r="M55" s="31"/>
      <c r="N55" s="32"/>
      <c r="O55" s="40"/>
      <c r="P55" s="40"/>
      <c r="Q55" s="35"/>
      <c r="R55" s="35"/>
      <c r="S55" s="69"/>
      <c r="T55" s="37"/>
    </row>
    <row r="56">
      <c r="A56" s="56"/>
      <c r="B56" s="6"/>
      <c r="C56" s="22"/>
      <c r="D56" s="22"/>
      <c r="E56" s="24"/>
      <c r="F56" s="25"/>
      <c r="G56" s="26"/>
      <c r="H56" s="74"/>
      <c r="I56" s="26"/>
      <c r="J56" s="28"/>
      <c r="K56" s="73"/>
      <c r="L56" s="81"/>
      <c r="M56" s="31"/>
      <c r="N56" s="32"/>
      <c r="O56" s="40"/>
      <c r="P56" s="40"/>
      <c r="Q56" s="35"/>
      <c r="R56" s="41"/>
      <c r="S56" s="69"/>
      <c r="T56" s="37"/>
    </row>
    <row r="57">
      <c r="A57" s="42"/>
      <c r="B57" s="6"/>
      <c r="C57" s="22"/>
      <c r="D57" s="22"/>
      <c r="E57" s="24"/>
      <c r="F57" s="25"/>
      <c r="G57" s="26"/>
      <c r="H57" s="43"/>
      <c r="I57" s="26"/>
      <c r="J57" s="28"/>
      <c r="K57" s="73"/>
      <c r="L57" s="81"/>
      <c r="M57" s="31"/>
      <c r="N57" s="32"/>
      <c r="O57" s="40"/>
      <c r="P57" s="40"/>
      <c r="Q57" s="35"/>
      <c r="R57" s="35"/>
      <c r="S57" s="69"/>
      <c r="T57" s="37"/>
    </row>
    <row r="58">
      <c r="A58" s="42"/>
      <c r="B58" s="6"/>
      <c r="C58" s="22"/>
      <c r="D58" s="22"/>
      <c r="E58" s="24"/>
      <c r="F58" s="48"/>
      <c r="G58" s="26"/>
      <c r="H58" s="43"/>
      <c r="I58" s="26"/>
      <c r="J58" s="28"/>
      <c r="K58" s="73"/>
      <c r="L58" s="81"/>
      <c r="M58" s="31"/>
      <c r="N58" s="32"/>
      <c r="O58" s="40"/>
      <c r="P58" s="40"/>
      <c r="Q58" s="35"/>
      <c r="R58" s="35"/>
      <c r="S58" s="69"/>
      <c r="T58" s="37"/>
    </row>
    <row r="59">
      <c r="A59" s="42"/>
      <c r="B59" s="6"/>
      <c r="C59" s="22"/>
      <c r="D59" s="22"/>
      <c r="E59" s="24"/>
      <c r="F59" s="25"/>
      <c r="G59" s="26"/>
      <c r="H59" s="43"/>
      <c r="I59" s="26"/>
      <c r="J59" s="28"/>
      <c r="K59" s="29"/>
      <c r="L59" s="81"/>
      <c r="M59" s="31"/>
      <c r="N59" s="32"/>
      <c r="O59" s="40"/>
      <c r="P59" s="40"/>
      <c r="Q59" s="35"/>
      <c r="R59" s="41"/>
      <c r="S59" s="47"/>
      <c r="T59" s="37"/>
    </row>
    <row r="60">
      <c r="A60" s="42"/>
      <c r="B60" s="6"/>
      <c r="C60" s="22"/>
      <c r="D60" s="22"/>
      <c r="E60" s="24"/>
      <c r="F60" s="25"/>
      <c r="G60" s="26"/>
      <c r="H60" s="88"/>
      <c r="I60" s="26"/>
      <c r="J60" s="28"/>
      <c r="K60" s="73"/>
      <c r="L60" s="81"/>
      <c r="M60" s="31"/>
      <c r="N60" s="32"/>
      <c r="O60" s="40"/>
      <c r="P60" s="40"/>
      <c r="Q60" s="35"/>
      <c r="R60" s="35"/>
      <c r="S60" s="69"/>
      <c r="T60" s="37"/>
    </row>
    <row r="61">
      <c r="A61" s="42"/>
      <c r="B61" s="6"/>
      <c r="C61" s="22"/>
      <c r="D61" s="22"/>
      <c r="E61" s="24"/>
      <c r="F61" s="25"/>
      <c r="G61" s="26"/>
      <c r="H61" s="74"/>
      <c r="I61" s="26"/>
      <c r="J61" s="28"/>
      <c r="K61" s="73"/>
      <c r="L61" s="81"/>
      <c r="M61" s="31"/>
      <c r="N61" s="32"/>
      <c r="O61" s="40"/>
      <c r="P61" s="40"/>
      <c r="Q61" s="35"/>
      <c r="R61" s="35"/>
      <c r="S61" s="69"/>
      <c r="T61" s="37"/>
    </row>
    <row r="62">
      <c r="A62" s="42"/>
      <c r="B62" s="6"/>
      <c r="C62" s="22"/>
      <c r="D62" s="22"/>
      <c r="E62" s="24"/>
      <c r="F62" s="43"/>
      <c r="G62" s="26"/>
      <c r="H62" s="43"/>
      <c r="I62" s="26"/>
      <c r="J62" s="28"/>
      <c r="K62" s="73"/>
      <c r="L62" s="81"/>
      <c r="M62" s="31"/>
      <c r="N62" s="32"/>
      <c r="O62" s="40"/>
      <c r="P62" s="40"/>
      <c r="Q62" s="35"/>
      <c r="R62" s="41"/>
      <c r="S62" s="69"/>
      <c r="T62" s="37"/>
    </row>
    <row r="63">
      <c r="A63" s="42"/>
      <c r="B63" s="6"/>
      <c r="C63" s="22"/>
      <c r="D63" s="22"/>
      <c r="E63" s="24"/>
      <c r="F63" s="25"/>
      <c r="G63" s="26"/>
      <c r="H63" s="43"/>
      <c r="I63" s="26"/>
      <c r="J63" s="28"/>
      <c r="K63" s="73"/>
      <c r="L63" s="30"/>
      <c r="M63" s="31"/>
      <c r="N63" s="32"/>
      <c r="O63" s="40"/>
      <c r="P63" s="40"/>
      <c r="Q63" s="35"/>
      <c r="R63" s="35"/>
      <c r="S63" s="69"/>
      <c r="T63" s="37"/>
    </row>
    <row r="64">
      <c r="A64" s="42"/>
      <c r="B64" s="6"/>
      <c r="C64" s="22"/>
      <c r="D64" s="22"/>
      <c r="E64" s="24"/>
      <c r="F64" s="48"/>
      <c r="G64" s="26"/>
      <c r="H64" s="43"/>
      <c r="I64" s="26"/>
      <c r="J64" s="28"/>
      <c r="K64" s="73"/>
      <c r="L64" s="81"/>
      <c r="M64" s="31"/>
      <c r="N64" s="32"/>
      <c r="O64" s="40"/>
      <c r="P64" s="40"/>
      <c r="Q64" s="35"/>
      <c r="R64" s="35"/>
      <c r="S64" s="69"/>
      <c r="T64" s="37"/>
    </row>
    <row r="65">
      <c r="A65" s="42"/>
      <c r="B65" s="6"/>
      <c r="C65" s="22"/>
      <c r="D65" s="22"/>
      <c r="E65" s="24"/>
      <c r="F65" s="25"/>
      <c r="G65" s="26"/>
      <c r="H65" s="43"/>
      <c r="I65" s="26"/>
      <c r="J65" s="28"/>
      <c r="K65" s="29"/>
      <c r="L65" s="81"/>
      <c r="M65" s="31"/>
      <c r="N65" s="32"/>
      <c r="O65" s="40"/>
      <c r="P65" s="40"/>
      <c r="Q65" s="35"/>
      <c r="R65" s="35"/>
      <c r="S65" s="47"/>
      <c r="T65" s="37"/>
    </row>
    <row r="66">
      <c r="A66" s="42"/>
      <c r="B66" s="6"/>
      <c r="C66" s="22"/>
      <c r="D66" s="22"/>
      <c r="E66" s="24"/>
      <c r="F66" s="25"/>
      <c r="G66" s="26"/>
      <c r="H66" s="43"/>
      <c r="I66" s="26"/>
      <c r="J66" s="28"/>
      <c r="K66" s="73"/>
      <c r="L66" s="81"/>
      <c r="M66" s="31"/>
      <c r="N66" s="32"/>
      <c r="O66" s="40"/>
      <c r="P66" s="40"/>
      <c r="Q66" s="35"/>
      <c r="R66" s="41"/>
      <c r="S66" s="69"/>
      <c r="T66" s="37"/>
    </row>
  </sheetData>
  <customSheetViews>
    <customSheetView guid="{FCB58E04-676B-4FE4-A415-3FEDB700950B}" filter="1" showAutoFilter="1">
      <autoFilter ref="$T$1:$T$66">
        <filterColumn colId="0">
          <filters>
            <filter val="programmers picks"/>
            <filter val="special events"/>
            <filter val="silver screen"/>
          </filters>
        </filterColumn>
      </autoFilter>
    </customSheetView>
  </customSheetViews>
  <conditionalFormatting sqref="E2:E66">
    <cfRule type="notContainsText" dxfId="0" priority="1" operator="notContains" text="y">
      <formula>ISERROR(SEARCH(("y"),(E2)))</formula>
    </cfRule>
  </conditionalFormatting>
  <conditionalFormatting sqref="E23:E25">
    <cfRule type="notContainsText" dxfId="0" priority="2" operator="notContains" text="y">
      <formula>ISERROR(SEARCH(("y"),(E23)))</formula>
    </cfRule>
  </conditionalFormatting>
  <conditionalFormatting sqref="B2:B66">
    <cfRule type="cellIs" dxfId="1" priority="3" operator="lessThan">
      <formula>440</formula>
    </cfRule>
  </conditionalFormatting>
  <conditionalFormatting sqref="B2:B66">
    <cfRule type="cellIs" dxfId="2" priority="4" operator="greaterThan">
      <formula>460</formula>
    </cfRule>
  </conditionalFormatting>
  <conditionalFormatting sqref="E2:E66">
    <cfRule type="containsText" dxfId="3" priority="5" operator="containsText" text="y">
      <formula>NOT(ISERROR(SEARCH(("y"),(E2))))</formula>
    </cfRule>
  </conditionalFormatting>
  <conditionalFormatting sqref="E23:E25">
    <cfRule type="containsText" dxfId="3" priority="6" operator="containsText" text="y">
      <formula>NOT(ISERROR(SEARCH(("y"),(E23))))</formula>
    </cfRule>
  </conditionalFormatting>
  <conditionalFormatting sqref="B2:B66">
    <cfRule type="cellIs" dxfId="3" priority="7" operator="between">
      <formula>440</formula>
      <formula>460</formula>
    </cfRule>
  </conditionalFormatting>
  <conditionalFormatting sqref="F1:G66 I1:I66">
    <cfRule type="containsBlanks" dxfId="0" priority="8">
      <formula>LEN(TRIM(F1))=0</formula>
    </cfRule>
  </conditionalFormatting>
  <hyperlinks>
    <hyperlink r:id="rId2" ref="S4"/>
    <hyperlink r:id="rId3" ref="S5"/>
    <hyperlink r:id="rId4" ref="S6"/>
    <hyperlink r:id="rId5" ref="S8"/>
    <hyperlink r:id="rId6" ref="S9"/>
    <hyperlink r:id="rId7" ref="S10"/>
    <hyperlink r:id="rId8" ref="S12"/>
    <hyperlink r:id="rId9" ref="S13"/>
    <hyperlink r:id="rId10" ref="S14"/>
    <hyperlink r:id="rId11" ref="S15"/>
    <hyperlink r:id="rId12" ref="S18"/>
    <hyperlink r:id="rId13" ref="S20"/>
  </hyperlinks>
  <drawing r:id="rId14"/>
  <legacy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25.75"/>
    <col customWidth="1" min="2" max="2" width="9.25"/>
    <col customWidth="1" min="3" max="3" width="15.0"/>
    <col customWidth="1" min="4" max="4" width="10.88"/>
    <col customWidth="1" min="5" max="5" width="7.0"/>
    <col customWidth="1" min="6" max="6" width="94.0"/>
    <col customWidth="1" min="7" max="7" width="13.0"/>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s>
  <sheetData>
    <row r="1" ht="33.75" customHeight="1">
      <c r="A1" s="4" t="s">
        <v>112</v>
      </c>
      <c r="B1" s="4" t="s">
        <v>113</v>
      </c>
      <c r="C1" s="4" t="s">
        <v>114</v>
      </c>
      <c r="D1" s="89" t="s">
        <v>3</v>
      </c>
      <c r="E1" s="89" t="s">
        <v>4</v>
      </c>
      <c r="F1" s="4" t="s">
        <v>115</v>
      </c>
      <c r="G1" s="4" t="s">
        <v>19</v>
      </c>
      <c r="H1" s="4" t="s">
        <v>116</v>
      </c>
      <c r="I1" s="89"/>
      <c r="J1" s="89"/>
      <c r="K1" s="4"/>
      <c r="L1" s="90"/>
      <c r="M1" s="4"/>
      <c r="N1" s="4"/>
      <c r="O1" s="4"/>
      <c r="P1" s="4"/>
      <c r="Q1" s="4"/>
      <c r="R1" s="4"/>
      <c r="S1" s="4"/>
    </row>
    <row r="2" ht="65.25" customHeight="1">
      <c r="A2" s="91" t="s">
        <v>117</v>
      </c>
      <c r="B2" s="92">
        <f>IFERROR(__xludf.DUMMYFUNCTION("IF(F2="""","""",COUNTA(SPLIT(F2,"" "")))"),105.0)</f>
        <v>105</v>
      </c>
      <c r="C2" s="7" t="s">
        <v>118</v>
      </c>
      <c r="D2" s="93" t="s">
        <v>119</v>
      </c>
      <c r="E2" s="7" t="s">
        <v>29</v>
      </c>
      <c r="F2" s="94" t="s">
        <v>120</v>
      </c>
      <c r="G2" s="95" t="s">
        <v>21</v>
      </c>
      <c r="H2" s="96" t="s">
        <v>121</v>
      </c>
      <c r="I2" s="95"/>
      <c r="J2" s="91"/>
      <c r="K2" s="97"/>
      <c r="L2" s="98"/>
      <c r="M2" s="99"/>
      <c r="N2" s="99"/>
      <c r="O2" s="99"/>
      <c r="P2" s="99"/>
      <c r="Q2" s="100"/>
      <c r="R2" s="101"/>
      <c r="S2" s="101"/>
    </row>
    <row r="3">
      <c r="A3" s="102" t="s">
        <v>122</v>
      </c>
      <c r="B3" s="92" t="str">
        <f>IFERROR(__xludf.DUMMYFUNCTION("IF(F3="""","""",COUNTA(SPLIT(F3,"" "")))"),"")</f>
        <v/>
      </c>
      <c r="C3" s="22" t="s">
        <v>123</v>
      </c>
      <c r="D3" s="103" t="s">
        <v>124</v>
      </c>
      <c r="E3" s="22" t="s">
        <v>124</v>
      </c>
      <c r="F3" s="104"/>
      <c r="G3" s="105" t="s">
        <v>41</v>
      </c>
      <c r="H3" s="76"/>
      <c r="I3" s="105"/>
      <c r="J3" s="103"/>
      <c r="K3" s="106"/>
      <c r="L3" s="107"/>
      <c r="M3" s="108"/>
      <c r="N3" s="109"/>
      <c r="O3" s="110"/>
      <c r="P3" s="111"/>
      <c r="Q3" s="112"/>
      <c r="R3" s="113"/>
      <c r="S3" s="113"/>
    </row>
    <row r="4">
      <c r="A4" s="102" t="s">
        <v>125</v>
      </c>
      <c r="B4" s="92" t="str">
        <f>IFERROR(__xludf.DUMMYFUNCTION("IF(F4="""","""",COUNTA(SPLIT(F4,"" "")))"),"")</f>
        <v/>
      </c>
      <c r="C4" s="22"/>
      <c r="D4" s="103"/>
      <c r="E4" s="22"/>
      <c r="F4" s="114"/>
      <c r="G4" s="105" t="s">
        <v>58</v>
      </c>
      <c r="H4" s="76"/>
      <c r="I4" s="105"/>
      <c r="J4" s="103"/>
      <c r="K4" s="106"/>
      <c r="L4" s="107"/>
      <c r="M4" s="108"/>
      <c r="N4" s="109"/>
      <c r="O4" s="115"/>
      <c r="P4" s="111"/>
      <c r="Q4" s="116"/>
      <c r="R4" s="116"/>
      <c r="S4" s="69"/>
    </row>
    <row r="5">
      <c r="A5" s="117" t="s">
        <v>126</v>
      </c>
      <c r="B5" s="92" t="str">
        <f>IFERROR(__xludf.DUMMYFUNCTION("IF(F5="""","""",COUNTA(SPLIT(F5,"" "")))"),"")</f>
        <v/>
      </c>
      <c r="C5" s="22"/>
      <c r="D5" s="118"/>
      <c r="E5" s="22"/>
      <c r="F5" s="114"/>
      <c r="G5" s="105" t="s">
        <v>52</v>
      </c>
      <c r="H5" s="119"/>
      <c r="I5" s="105"/>
      <c r="J5" s="103"/>
      <c r="K5" s="106"/>
      <c r="L5" s="107"/>
      <c r="M5" s="108"/>
      <c r="N5" s="109"/>
      <c r="O5" s="115"/>
      <c r="P5" s="111"/>
      <c r="Q5" s="116"/>
      <c r="R5" s="116"/>
      <c r="S5" s="69"/>
    </row>
    <row r="6">
      <c r="A6" s="117"/>
      <c r="B6" s="92" t="str">
        <f>IFERROR(__xludf.DUMMYFUNCTION("IF(F6="""","""",COUNTA(SPLIT(F6,"" "")))"),"")</f>
        <v/>
      </c>
      <c r="C6" s="77"/>
      <c r="D6" s="77"/>
      <c r="E6" s="120"/>
      <c r="F6" s="121"/>
      <c r="G6" s="122"/>
      <c r="H6" s="22"/>
      <c r="I6" s="122"/>
      <c r="J6" s="123"/>
      <c r="K6" s="106"/>
      <c r="L6" s="124"/>
      <c r="M6" s="108"/>
      <c r="N6" s="109"/>
      <c r="O6" s="125"/>
      <c r="P6" s="111"/>
      <c r="Q6" s="116"/>
      <c r="R6" s="69"/>
      <c r="S6" s="69"/>
    </row>
    <row r="7">
      <c r="A7" s="102"/>
      <c r="B7" s="92" t="str">
        <f>IFERROR(__xludf.DUMMYFUNCTION("IF(F7="""","""",COUNTA(SPLIT(F7,"" "")))"),"")</f>
        <v/>
      </c>
      <c r="C7" s="22"/>
      <c r="D7" s="103"/>
      <c r="E7" s="22"/>
      <c r="F7" s="114"/>
      <c r="G7" s="105"/>
      <c r="H7" s="76"/>
      <c r="I7" s="105"/>
      <c r="J7" s="126"/>
      <c r="K7" s="106"/>
      <c r="L7" s="124"/>
      <c r="M7" s="108"/>
      <c r="N7" s="109"/>
      <c r="O7" s="125"/>
      <c r="P7" s="111"/>
      <c r="Q7" s="127"/>
      <c r="R7" s="69"/>
      <c r="S7" s="69"/>
    </row>
    <row r="8">
      <c r="A8" s="102"/>
      <c r="B8" s="92" t="str">
        <f>IFERROR(__xludf.DUMMYFUNCTION("IF(F8="""","""",COUNTA(SPLIT(F8,"" "")))"),"")</f>
        <v/>
      </c>
      <c r="C8" s="22"/>
      <c r="D8" s="103"/>
      <c r="E8" s="22"/>
      <c r="F8" s="114"/>
      <c r="G8" s="105"/>
      <c r="H8" s="76"/>
      <c r="I8" s="105"/>
      <c r="J8" s="126"/>
      <c r="K8" s="106"/>
      <c r="L8" s="124"/>
      <c r="M8" s="108"/>
      <c r="N8" s="109"/>
      <c r="O8" s="125"/>
      <c r="P8" s="111"/>
      <c r="Q8" s="127"/>
      <c r="R8" s="69"/>
      <c r="S8" s="69"/>
    </row>
    <row r="9">
      <c r="A9" s="102"/>
      <c r="B9" s="92" t="str">
        <f>IFERROR(__xludf.DUMMYFUNCTION("IF(F9="""","""",COUNTA(SPLIT(F9,"" "")))"),"")</f>
        <v/>
      </c>
      <c r="C9" s="22"/>
      <c r="D9" s="103"/>
      <c r="E9" s="22"/>
      <c r="F9" s="114"/>
      <c r="G9" s="105"/>
      <c r="H9" s="76"/>
      <c r="I9" s="105"/>
      <c r="J9" s="126"/>
      <c r="K9" s="106"/>
      <c r="L9" s="124"/>
      <c r="M9" s="108"/>
      <c r="N9" s="109"/>
      <c r="O9" s="125"/>
      <c r="P9" s="111"/>
      <c r="Q9" s="127"/>
      <c r="R9" s="127"/>
      <c r="S9" s="127"/>
    </row>
    <row r="10">
      <c r="A10" s="102"/>
      <c r="B10" s="92" t="str">
        <f>IFERROR(__xludf.DUMMYFUNCTION("IF(F10="""","""",COUNTA(SPLIT(F10,"" "")))"),"")</f>
        <v/>
      </c>
      <c r="C10" s="22"/>
      <c r="D10" s="103"/>
      <c r="E10" s="22"/>
      <c r="F10" s="128"/>
      <c r="G10" s="105"/>
      <c r="H10" s="76"/>
      <c r="I10" s="105"/>
      <c r="J10" s="126"/>
      <c r="K10" s="106"/>
      <c r="L10" s="107"/>
      <c r="M10" s="108"/>
      <c r="N10" s="109"/>
      <c r="O10" s="125"/>
      <c r="P10" s="111"/>
      <c r="Q10" s="127"/>
      <c r="R10" s="127"/>
      <c r="S10" s="127"/>
    </row>
    <row r="11">
      <c r="A11" s="102"/>
      <c r="B11" s="92" t="str">
        <f>IFERROR(__xludf.DUMMYFUNCTION("IF(F11="""","""",COUNTA(SPLIT(F11,"" "")))"),"")</f>
        <v/>
      </c>
      <c r="C11" s="22"/>
      <c r="D11" s="103"/>
      <c r="E11" s="22"/>
      <c r="F11" s="114"/>
      <c r="G11" s="105"/>
      <c r="H11" s="119"/>
      <c r="I11" s="105"/>
      <c r="J11" s="126"/>
      <c r="K11" s="106"/>
      <c r="L11" s="107"/>
      <c r="M11" s="129"/>
      <c r="N11" s="109"/>
      <c r="O11" s="110"/>
      <c r="P11" s="107"/>
      <c r="Q11" s="116"/>
      <c r="R11" s="116"/>
      <c r="S11" s="69"/>
    </row>
    <row r="12">
      <c r="A12" s="102"/>
      <c r="B12" s="92" t="str">
        <f>IFERROR(__xludf.DUMMYFUNCTION("IF(F12="""","""",COUNTA(SPLIT(F12,"" "")))"),"")</f>
        <v/>
      </c>
      <c r="C12" s="22"/>
      <c r="D12" s="103"/>
      <c r="E12" s="22"/>
      <c r="F12" s="76"/>
      <c r="G12" s="105"/>
      <c r="H12" s="130"/>
      <c r="I12" s="105"/>
      <c r="J12" s="126"/>
      <c r="K12" s="106"/>
      <c r="L12" s="107"/>
      <c r="M12" s="108"/>
      <c r="N12" s="109"/>
      <c r="O12" s="115"/>
      <c r="P12" s="131"/>
      <c r="Q12" s="113"/>
      <c r="R12" s="113"/>
      <c r="S12" s="113"/>
    </row>
    <row r="13">
      <c r="A13" s="102"/>
      <c r="B13" s="92" t="str">
        <f>IFERROR(__xludf.DUMMYFUNCTION("IF(F13="""","""",COUNTA(SPLIT(F13,"" "")))"),"")</f>
        <v/>
      </c>
      <c r="C13" s="22"/>
      <c r="D13" s="103"/>
      <c r="E13" s="22"/>
      <c r="F13" s="132"/>
      <c r="G13" s="105"/>
      <c r="H13" s="76"/>
      <c r="I13" s="105"/>
      <c r="J13" s="126"/>
      <c r="K13" s="106"/>
      <c r="L13" s="107"/>
      <c r="M13" s="108"/>
      <c r="N13" s="109"/>
      <c r="O13" s="115"/>
      <c r="P13" s="111"/>
      <c r="Q13" s="116"/>
      <c r="R13" s="116"/>
      <c r="S13" s="69"/>
    </row>
    <row r="14">
      <c r="A14" s="117"/>
      <c r="B14" s="92" t="str">
        <f>IFERROR(__xludf.DUMMYFUNCTION("IF(F14="""","""",COUNTA(SPLIT(F14,"" "")))"),"")</f>
        <v/>
      </c>
      <c r="C14" s="22"/>
      <c r="D14" s="103"/>
      <c r="E14" s="22"/>
      <c r="F14" s="132"/>
      <c r="G14" s="105"/>
      <c r="H14" s="76"/>
      <c r="I14" s="105"/>
      <c r="J14" s="126"/>
      <c r="K14" s="106"/>
      <c r="L14" s="107"/>
      <c r="M14" s="108"/>
      <c r="N14" s="109"/>
      <c r="O14" s="115"/>
      <c r="P14" s="111"/>
      <c r="Q14" s="69"/>
      <c r="R14" s="69"/>
      <c r="S14" s="69"/>
    </row>
    <row r="15" ht="18.0" customHeight="1">
      <c r="A15" s="102"/>
      <c r="B15" s="92" t="str">
        <f>IFERROR(__xludf.DUMMYFUNCTION("IF(F15="""","""",COUNTA(SPLIT(F15,"" "")))"),"")</f>
        <v/>
      </c>
      <c r="C15" s="22"/>
      <c r="D15" s="103"/>
      <c r="E15" s="22"/>
      <c r="F15" s="132"/>
      <c r="G15" s="105"/>
      <c r="H15" s="22"/>
      <c r="I15" s="105"/>
      <c r="J15" s="103"/>
      <c r="K15" s="106"/>
      <c r="L15" s="107"/>
      <c r="M15" s="108"/>
      <c r="N15" s="109"/>
      <c r="O15" s="133"/>
      <c r="P15" s="107"/>
      <c r="Q15" s="116"/>
      <c r="R15" s="116"/>
      <c r="S15" s="69"/>
    </row>
    <row r="16">
      <c r="A16" s="102"/>
      <c r="B16" s="92" t="str">
        <f>IFERROR(__xludf.DUMMYFUNCTION("IF(F16="""","""",COUNTA(SPLIT(F16,"" "")))"),"")</f>
        <v/>
      </c>
      <c r="C16" s="22"/>
      <c r="D16" s="103"/>
      <c r="E16" s="22"/>
      <c r="F16" s="132"/>
      <c r="G16" s="105"/>
      <c r="H16" s="76"/>
      <c r="I16" s="105"/>
      <c r="J16" s="103"/>
      <c r="K16" s="106"/>
      <c r="L16" s="107"/>
      <c r="M16" s="108"/>
      <c r="N16" s="109"/>
      <c r="O16" s="133"/>
      <c r="P16" s="107"/>
      <c r="Q16" s="116"/>
      <c r="R16" s="116"/>
      <c r="S16" s="69"/>
    </row>
    <row r="17">
      <c r="A17" s="117"/>
      <c r="B17" s="92" t="str">
        <f>IFERROR(__xludf.DUMMYFUNCTION("IF(F17="""","""",COUNTA(SPLIT(F17,"" "")))"),"")</f>
        <v/>
      </c>
      <c r="C17" s="22"/>
      <c r="D17" s="103"/>
      <c r="E17" s="22"/>
      <c r="F17" s="114"/>
      <c r="G17" s="105"/>
      <c r="H17" s="76"/>
      <c r="I17" s="105"/>
      <c r="J17" s="103"/>
      <c r="K17" s="106"/>
      <c r="L17" s="124"/>
      <c r="M17" s="134"/>
      <c r="N17" s="109"/>
      <c r="O17" s="115"/>
      <c r="P17" s="111"/>
      <c r="Q17" s="116"/>
      <c r="R17" s="116"/>
      <c r="S17" s="69"/>
    </row>
    <row r="18">
      <c r="A18" s="117"/>
      <c r="B18" s="92" t="str">
        <f>IFERROR(__xludf.DUMMYFUNCTION("IF(F18="""","""",COUNTA(SPLIT(F18,"" "")))"),"")</f>
        <v/>
      </c>
      <c r="C18" s="22"/>
      <c r="D18" s="103"/>
      <c r="E18" s="22"/>
      <c r="F18" s="132"/>
      <c r="G18" s="105"/>
      <c r="H18" s="130"/>
      <c r="I18" s="105"/>
      <c r="J18" s="103"/>
      <c r="K18" s="106"/>
      <c r="L18" s="107"/>
      <c r="M18" s="134"/>
      <c r="N18" s="109"/>
      <c r="O18" s="115"/>
      <c r="P18" s="111"/>
      <c r="Q18" s="116"/>
      <c r="R18" s="116"/>
      <c r="S18" s="69"/>
    </row>
    <row r="19">
      <c r="A19" s="102"/>
      <c r="B19" s="92" t="str">
        <f>IFERROR(__xludf.DUMMYFUNCTION("IF(F19="""","""",COUNTA(SPLIT(F19,"" "")))"),"")</f>
        <v/>
      </c>
      <c r="C19" s="22"/>
      <c r="D19" s="103"/>
      <c r="E19" s="22"/>
      <c r="F19" s="114"/>
      <c r="G19" s="105"/>
      <c r="H19" s="119"/>
      <c r="I19" s="105"/>
      <c r="J19" s="103"/>
      <c r="K19" s="106"/>
      <c r="L19" s="107"/>
      <c r="M19" s="108"/>
      <c r="N19" s="109"/>
      <c r="O19" s="110"/>
      <c r="P19" s="111"/>
      <c r="Q19" s="69"/>
      <c r="R19" s="69"/>
      <c r="S19" s="69"/>
    </row>
    <row r="20">
      <c r="A20" s="102"/>
      <c r="B20" s="92" t="str">
        <f>IFERROR(__xludf.DUMMYFUNCTION("IF(F20="""","""",COUNTA(SPLIT(F20,"" "")))"),"")</f>
        <v/>
      </c>
      <c r="C20" s="22"/>
      <c r="D20" s="22"/>
      <c r="E20" s="22"/>
      <c r="F20" s="114"/>
      <c r="G20" s="105"/>
      <c r="H20" s="76"/>
      <c r="I20" s="105"/>
      <c r="J20" s="103"/>
      <c r="K20" s="106"/>
      <c r="L20" s="107"/>
      <c r="M20" s="108"/>
      <c r="N20" s="109"/>
      <c r="O20" s="115"/>
      <c r="P20" s="111"/>
      <c r="Q20" s="116"/>
      <c r="R20" s="116"/>
      <c r="S20" s="69"/>
    </row>
    <row r="21">
      <c r="A21" s="102"/>
      <c r="B21" s="92" t="str">
        <f>IFERROR(__xludf.DUMMYFUNCTION("IF(F21="""","""",COUNTA(SPLIT(F21,"" "")))"),"")</f>
        <v/>
      </c>
      <c r="C21" s="22"/>
      <c r="D21" s="22"/>
      <c r="E21" s="22"/>
      <c r="F21" s="114"/>
      <c r="G21" s="105"/>
      <c r="H21" s="76"/>
      <c r="I21" s="105"/>
      <c r="J21" s="103"/>
      <c r="K21" s="106"/>
      <c r="L21" s="107"/>
      <c r="M21" s="108"/>
      <c r="N21" s="109"/>
      <c r="O21" s="115"/>
      <c r="P21" s="111"/>
      <c r="Q21" s="116"/>
      <c r="R21" s="116"/>
      <c r="S21" s="69"/>
    </row>
    <row r="22">
      <c r="A22" s="102"/>
      <c r="B22" s="92" t="str">
        <f>IFERROR(__xludf.DUMMYFUNCTION("IF(F22="""","""",COUNTA(SPLIT(F22,"" "")))"),"")</f>
        <v/>
      </c>
      <c r="C22" s="22"/>
      <c r="D22" s="22"/>
      <c r="E22" s="22"/>
      <c r="F22" s="132"/>
      <c r="G22" s="105"/>
      <c r="H22" s="76"/>
      <c r="I22" s="105"/>
      <c r="J22" s="103"/>
      <c r="K22" s="106"/>
      <c r="L22" s="107"/>
      <c r="M22" s="108"/>
      <c r="N22" s="109"/>
      <c r="O22" s="115"/>
      <c r="P22" s="111"/>
      <c r="Q22" s="116"/>
      <c r="R22" s="116"/>
      <c r="S22" s="69"/>
    </row>
    <row r="23">
      <c r="A23" s="102"/>
      <c r="B23" s="92" t="str">
        <f>IFERROR(__xludf.DUMMYFUNCTION("IF(F23="""","""",COUNTA(SPLIT(F23,"" "")))"),"")</f>
        <v/>
      </c>
      <c r="C23" s="22"/>
      <c r="D23" s="22"/>
      <c r="E23" s="22"/>
      <c r="F23" s="132"/>
      <c r="G23" s="105"/>
      <c r="H23" s="76"/>
      <c r="I23" s="105"/>
      <c r="J23" s="103"/>
      <c r="K23" s="106"/>
      <c r="L23" s="107"/>
      <c r="M23" s="108"/>
      <c r="N23" s="109"/>
      <c r="O23" s="115"/>
      <c r="P23" s="111"/>
      <c r="Q23" s="116"/>
      <c r="R23" s="116"/>
      <c r="S23" s="69"/>
    </row>
    <row r="24">
      <c r="A24" s="102"/>
      <c r="B24" s="92" t="str">
        <f>IFERROR(__xludf.DUMMYFUNCTION("IF(F24="""","""",COUNTA(SPLIT(F24,"" "")))"),"")</f>
        <v/>
      </c>
      <c r="C24" s="22"/>
      <c r="D24" s="22"/>
      <c r="E24" s="22"/>
      <c r="F24" s="132"/>
      <c r="G24" s="105"/>
      <c r="H24" s="76"/>
      <c r="I24" s="105"/>
      <c r="J24" s="103"/>
      <c r="K24" s="106"/>
      <c r="L24" s="107"/>
      <c r="M24" s="108"/>
      <c r="N24" s="109"/>
      <c r="O24" s="115"/>
      <c r="P24" s="111"/>
      <c r="Q24" s="116"/>
      <c r="R24" s="116"/>
      <c r="S24" s="69"/>
    </row>
    <row r="25">
      <c r="A25" s="102"/>
      <c r="B25" s="92" t="str">
        <f>IFERROR(__xludf.DUMMYFUNCTION("IF(F25="""","""",COUNTA(SPLIT(F25,"" "")))"),"")</f>
        <v/>
      </c>
      <c r="C25" s="22"/>
      <c r="D25" s="22"/>
      <c r="E25" s="22"/>
      <c r="F25" s="114"/>
      <c r="G25" s="105"/>
      <c r="H25" s="76"/>
      <c r="I25" s="105"/>
      <c r="J25" s="103"/>
      <c r="K25" s="106"/>
      <c r="L25" s="124"/>
      <c r="M25" s="108"/>
      <c r="N25" s="109"/>
      <c r="O25" s="115"/>
      <c r="P25" s="111"/>
      <c r="Q25" s="116"/>
      <c r="R25" s="116"/>
      <c r="S25" s="69"/>
    </row>
    <row r="26">
      <c r="A26" s="102"/>
      <c r="B26" s="92" t="str">
        <f>IFERROR(__xludf.DUMMYFUNCTION("IF(F26="""","""",COUNTA(SPLIT(F26,"" "")))"),"")</f>
        <v/>
      </c>
      <c r="C26" s="22"/>
      <c r="D26" s="22"/>
      <c r="E26" s="22"/>
      <c r="F26" s="114"/>
      <c r="G26" s="105"/>
      <c r="H26" s="76"/>
      <c r="I26" s="105"/>
      <c r="J26" s="103"/>
      <c r="K26" s="106"/>
      <c r="L26" s="107"/>
      <c r="M26" s="108"/>
      <c r="N26" s="109"/>
      <c r="O26" s="115"/>
      <c r="P26" s="111"/>
      <c r="Q26" s="116"/>
      <c r="R26" s="116"/>
      <c r="S26" s="69"/>
    </row>
    <row r="27">
      <c r="A27" s="102"/>
      <c r="B27" s="92" t="str">
        <f>IFERROR(__xludf.DUMMYFUNCTION("IF(F27="""","""",COUNTA(SPLIT(F27,"" "")))"),"")</f>
        <v/>
      </c>
      <c r="C27" s="22"/>
      <c r="D27" s="22"/>
      <c r="E27" s="22"/>
      <c r="F27" s="114"/>
      <c r="G27" s="105"/>
      <c r="H27" s="119"/>
      <c r="I27" s="105"/>
      <c r="J27" s="103"/>
      <c r="K27" s="106"/>
      <c r="L27" s="107"/>
      <c r="M27" s="108"/>
      <c r="N27" s="109"/>
      <c r="O27" s="115"/>
      <c r="P27" s="111"/>
      <c r="Q27" s="116"/>
      <c r="R27" s="116"/>
      <c r="S27" s="69"/>
    </row>
    <row r="28">
      <c r="A28" s="102"/>
      <c r="B28" s="92" t="str">
        <f>IFERROR(__xludf.DUMMYFUNCTION("IF(F28="""","""",COUNTA(SPLIT(F28,"" "")))"),"")</f>
        <v/>
      </c>
      <c r="C28" s="22"/>
      <c r="D28" s="22"/>
      <c r="E28" s="22"/>
      <c r="F28" s="114"/>
      <c r="G28" s="105"/>
      <c r="H28" s="76"/>
      <c r="I28" s="105"/>
      <c r="J28" s="103"/>
      <c r="K28" s="106"/>
      <c r="L28" s="107"/>
      <c r="M28" s="108"/>
      <c r="N28" s="109"/>
      <c r="O28" s="115"/>
      <c r="P28" s="111"/>
      <c r="Q28" s="116"/>
      <c r="R28" s="116"/>
      <c r="S28" s="69"/>
    </row>
    <row r="29">
      <c r="A29" s="102"/>
      <c r="B29" s="92" t="str">
        <f>IFERROR(__xludf.DUMMYFUNCTION("IF(F29="""","""",COUNTA(SPLIT(F29,"" "")))"),"")</f>
        <v/>
      </c>
      <c r="C29" s="22"/>
      <c r="D29" s="22"/>
      <c r="E29" s="22"/>
      <c r="F29" s="132"/>
      <c r="G29" s="105"/>
      <c r="H29" s="76"/>
      <c r="I29" s="105"/>
      <c r="J29" s="103"/>
      <c r="K29" s="106"/>
      <c r="L29" s="107"/>
      <c r="M29" s="108"/>
      <c r="N29" s="109"/>
      <c r="O29" s="115"/>
      <c r="P29" s="111"/>
      <c r="Q29" s="116"/>
      <c r="R29" s="135"/>
      <c r="S29" s="69"/>
    </row>
    <row r="30">
      <c r="A30" s="102"/>
      <c r="B30" s="92" t="str">
        <f>IFERROR(__xludf.DUMMYFUNCTION("IF(F30="""","""",COUNTA(SPLIT(F30,"" "")))"),"")</f>
        <v/>
      </c>
      <c r="C30" s="22"/>
      <c r="D30" s="22"/>
      <c r="E30" s="22"/>
      <c r="F30" s="114"/>
      <c r="G30" s="105"/>
      <c r="H30" s="76"/>
      <c r="I30" s="105"/>
      <c r="J30" s="103"/>
      <c r="K30" s="106"/>
      <c r="L30" s="107"/>
      <c r="M30" s="108"/>
      <c r="N30" s="109"/>
      <c r="O30" s="115"/>
      <c r="P30" s="111"/>
      <c r="Q30" s="116"/>
      <c r="R30" s="135"/>
      <c r="S30" s="69"/>
    </row>
    <row r="31">
      <c r="A31" s="102"/>
      <c r="B31" s="92" t="str">
        <f>IFERROR(__xludf.DUMMYFUNCTION("IF(F31="""","""",COUNTA(SPLIT(F31,"" "")))"),"")</f>
        <v/>
      </c>
      <c r="C31" s="22"/>
      <c r="D31" s="22"/>
      <c r="E31" s="22"/>
      <c r="F31" s="114"/>
      <c r="G31" s="105"/>
      <c r="H31" s="119"/>
      <c r="I31" s="105"/>
      <c r="J31" s="103"/>
      <c r="K31" s="106"/>
      <c r="L31" s="107"/>
      <c r="M31" s="108"/>
      <c r="N31" s="109"/>
      <c r="O31" s="115"/>
      <c r="P31" s="111"/>
      <c r="Q31" s="116"/>
      <c r="R31" s="116"/>
      <c r="S31" s="47"/>
    </row>
    <row r="32">
      <c r="A32" s="102"/>
      <c r="B32" s="92" t="str">
        <f>IFERROR(__xludf.DUMMYFUNCTION("IF(F32="""","""",COUNTA(SPLIT(F32,"" "")))"),"")</f>
        <v/>
      </c>
      <c r="C32" s="22"/>
      <c r="D32" s="22"/>
      <c r="E32" s="22"/>
      <c r="F32" s="114"/>
      <c r="G32" s="105"/>
      <c r="H32" s="119"/>
      <c r="I32" s="105"/>
      <c r="J32" s="103"/>
      <c r="K32" s="106"/>
      <c r="L32" s="107"/>
      <c r="M32" s="108"/>
      <c r="N32" s="109"/>
      <c r="O32" s="115"/>
      <c r="P32" s="111"/>
      <c r="Q32" s="116"/>
      <c r="R32" s="69"/>
      <c r="S32" s="69"/>
    </row>
    <row r="33">
      <c r="A33" s="117"/>
      <c r="B33" s="92" t="str">
        <f>IFERROR(__xludf.DUMMYFUNCTION("IF(F33="""","""",COUNTA(SPLIT(F33,"" "")))"),"")</f>
        <v/>
      </c>
      <c r="C33" s="22"/>
      <c r="D33" s="22"/>
      <c r="E33" s="22"/>
      <c r="F33" s="114"/>
      <c r="G33" s="105"/>
      <c r="H33" s="76"/>
      <c r="I33" s="105"/>
      <c r="J33" s="103"/>
      <c r="K33" s="106"/>
      <c r="L33" s="124"/>
      <c r="M33" s="108"/>
      <c r="N33" s="109"/>
      <c r="O33" s="115"/>
      <c r="P33" s="111"/>
      <c r="Q33" s="116"/>
      <c r="R33" s="116"/>
      <c r="S33" s="69"/>
    </row>
    <row r="34">
      <c r="A34" s="136"/>
      <c r="B34" s="92" t="str">
        <f>IFERROR(__xludf.DUMMYFUNCTION("IF(F34="""","""",COUNTA(SPLIT(F34,"" "")))"),"")</f>
        <v/>
      </c>
      <c r="C34" s="137"/>
      <c r="D34" s="77"/>
      <c r="E34" s="138"/>
      <c r="F34" s="139"/>
      <c r="G34" s="140"/>
      <c r="H34" s="141"/>
      <c r="I34" s="122"/>
      <c r="J34" s="120"/>
      <c r="K34" s="106"/>
      <c r="L34" s="142"/>
      <c r="M34" s="108"/>
      <c r="N34" s="109"/>
      <c r="O34" s="115"/>
      <c r="P34" s="111"/>
      <c r="Q34" s="116"/>
      <c r="R34" s="116"/>
      <c r="S34" s="69"/>
    </row>
    <row r="35">
      <c r="A35" s="136"/>
      <c r="B35" s="92" t="str">
        <f>IFERROR(__xludf.DUMMYFUNCTION("IF(F35="""","""",COUNTA(SPLIT(F35,"" "")))"),"")</f>
        <v/>
      </c>
      <c r="C35" s="137"/>
      <c r="D35" s="77"/>
      <c r="E35" s="138"/>
      <c r="F35" s="143"/>
      <c r="G35" s="140"/>
      <c r="H35" s="121"/>
      <c r="I35" s="140"/>
      <c r="J35" s="120"/>
      <c r="K35" s="106"/>
      <c r="L35" s="142"/>
      <c r="M35" s="108"/>
      <c r="N35" s="109"/>
      <c r="O35" s="115"/>
      <c r="P35" s="111"/>
      <c r="Q35" s="116"/>
      <c r="R35" s="69"/>
      <c r="S35" s="69"/>
    </row>
    <row r="36">
      <c r="A36" s="117"/>
      <c r="B36" s="92" t="str">
        <f>IFERROR(__xludf.DUMMYFUNCTION("IF(F36="""","""",COUNTA(SPLIT(F36,"" "")))"),"")</f>
        <v/>
      </c>
      <c r="C36" s="22"/>
      <c r="D36" s="22"/>
      <c r="E36" s="22"/>
      <c r="F36" s="114"/>
      <c r="G36" s="105"/>
      <c r="H36" s="76"/>
      <c r="I36" s="105"/>
      <c r="J36" s="103"/>
      <c r="K36" s="106"/>
      <c r="L36" s="124"/>
      <c r="M36" s="108"/>
      <c r="N36" s="109"/>
      <c r="O36" s="115"/>
      <c r="P36" s="111"/>
      <c r="Q36" s="116"/>
      <c r="R36" s="116"/>
      <c r="S36" s="69"/>
    </row>
    <row r="37">
      <c r="A37" s="117"/>
      <c r="B37" s="92" t="str">
        <f>IFERROR(__xludf.DUMMYFUNCTION("IF(F37="""","""",COUNTA(SPLIT(F37,"" "")))"),"")</f>
        <v/>
      </c>
      <c r="C37" s="22"/>
      <c r="D37" s="22"/>
      <c r="E37" s="22"/>
      <c r="F37" s="132"/>
      <c r="G37" s="105"/>
      <c r="H37" s="76"/>
      <c r="I37" s="105"/>
      <c r="J37" s="103"/>
      <c r="K37" s="106"/>
      <c r="L37" s="124"/>
      <c r="M37" s="108"/>
      <c r="N37" s="109"/>
      <c r="O37" s="115"/>
      <c r="P37" s="111"/>
      <c r="Q37" s="116"/>
      <c r="R37" s="116"/>
      <c r="S37" s="69"/>
    </row>
    <row r="38">
      <c r="A38" s="117"/>
      <c r="B38" s="92" t="str">
        <f>IFERROR(__xludf.DUMMYFUNCTION("IF(F38="""","""",COUNTA(SPLIT(F38,"" "")))"),"")</f>
        <v/>
      </c>
      <c r="C38" s="22"/>
      <c r="D38" s="22"/>
      <c r="E38" s="22"/>
      <c r="F38" s="114"/>
      <c r="G38" s="105"/>
      <c r="H38" s="76"/>
      <c r="I38" s="105"/>
      <c r="J38" s="103"/>
      <c r="K38" s="106"/>
      <c r="L38" s="124"/>
      <c r="M38" s="108"/>
      <c r="N38" s="109"/>
      <c r="O38" s="115"/>
      <c r="P38" s="111"/>
      <c r="Q38" s="116"/>
      <c r="R38" s="69"/>
      <c r="S38" s="69"/>
    </row>
    <row r="39">
      <c r="A39" s="117"/>
      <c r="B39" s="92" t="str">
        <f>IFERROR(__xludf.DUMMYFUNCTION("IF(F39="""","""",COUNTA(SPLIT(F39,"" "")))"),"")</f>
        <v/>
      </c>
      <c r="C39" s="22"/>
      <c r="D39" s="22"/>
      <c r="E39" s="22"/>
      <c r="F39" s="114"/>
      <c r="G39" s="105"/>
      <c r="H39" s="76"/>
      <c r="I39" s="105"/>
      <c r="J39" s="103"/>
      <c r="K39" s="106"/>
      <c r="L39" s="124"/>
      <c r="M39" s="108"/>
      <c r="N39" s="109"/>
      <c r="O39" s="115"/>
      <c r="P39" s="111"/>
      <c r="Q39" s="116"/>
      <c r="R39" s="116"/>
      <c r="S39" s="69"/>
    </row>
    <row r="40">
      <c r="A40" s="102"/>
      <c r="B40" s="92" t="str">
        <f>IFERROR(__xludf.DUMMYFUNCTION("IF(F40="""","""",COUNTA(SPLIT(F40,"" "")))"),"")</f>
        <v/>
      </c>
      <c r="C40" s="22"/>
      <c r="D40" s="22"/>
      <c r="E40" s="22"/>
      <c r="F40" s="132"/>
      <c r="G40" s="105"/>
      <c r="H40" s="76"/>
      <c r="I40" s="105"/>
      <c r="J40" s="103"/>
      <c r="K40" s="106"/>
      <c r="L40" s="124"/>
      <c r="M40" s="108"/>
      <c r="N40" s="109"/>
      <c r="O40" s="115"/>
      <c r="P40" s="111"/>
      <c r="Q40" s="116"/>
      <c r="R40" s="116"/>
      <c r="S40" s="69"/>
    </row>
    <row r="41">
      <c r="A41" s="117"/>
      <c r="B41" s="92" t="str">
        <f>IFERROR(__xludf.DUMMYFUNCTION("IF(F41="""","""",COUNTA(SPLIT(F41,"" "")))"),"")</f>
        <v/>
      </c>
      <c r="C41" s="22"/>
      <c r="D41" s="22"/>
      <c r="E41" s="22"/>
      <c r="F41" s="114"/>
      <c r="G41" s="105"/>
      <c r="H41" s="119"/>
      <c r="I41" s="105"/>
      <c r="J41" s="103"/>
      <c r="K41" s="106"/>
      <c r="L41" s="124"/>
      <c r="M41" s="108"/>
      <c r="N41" s="109"/>
      <c r="O41" s="115"/>
      <c r="P41" s="111"/>
      <c r="Q41" s="116"/>
      <c r="R41" s="116"/>
      <c r="S41" s="69"/>
    </row>
    <row r="42">
      <c r="A42" s="117"/>
      <c r="B42" s="92" t="str">
        <f>IFERROR(__xludf.DUMMYFUNCTION("IF(F42="""","""",COUNTA(SPLIT(F42,"" "")))"),"")</f>
        <v/>
      </c>
      <c r="C42" s="22"/>
      <c r="D42" s="22"/>
      <c r="E42" s="22"/>
      <c r="F42" s="114"/>
      <c r="G42" s="105"/>
      <c r="H42" s="76"/>
      <c r="I42" s="105"/>
      <c r="J42" s="103"/>
      <c r="K42" s="106"/>
      <c r="L42" s="124"/>
      <c r="M42" s="108"/>
      <c r="N42" s="109"/>
      <c r="O42" s="115"/>
      <c r="P42" s="111"/>
      <c r="Q42" s="116"/>
      <c r="R42" s="116"/>
      <c r="S42" s="69"/>
    </row>
    <row r="43">
      <c r="A43" s="117"/>
      <c r="B43" s="92" t="str">
        <f>IFERROR(__xludf.DUMMYFUNCTION("IF(F43="""","""",COUNTA(SPLIT(F43,"" "")))"),"")</f>
        <v/>
      </c>
      <c r="C43" s="22"/>
      <c r="D43" s="22"/>
      <c r="E43" s="22"/>
      <c r="F43" s="132"/>
      <c r="G43" s="105"/>
      <c r="H43" s="76"/>
      <c r="I43" s="105"/>
      <c r="J43" s="103"/>
      <c r="K43" s="106"/>
      <c r="L43" s="124"/>
      <c r="M43" s="108"/>
      <c r="N43" s="109"/>
      <c r="O43" s="115"/>
      <c r="P43" s="111"/>
      <c r="Q43" s="116"/>
      <c r="R43" s="116"/>
      <c r="S43" s="69"/>
    </row>
    <row r="44">
      <c r="A44" s="117"/>
      <c r="B44" s="92" t="str">
        <f>IFERROR(__xludf.DUMMYFUNCTION("IF(F44="""","""",COUNTA(SPLIT(F44,"" "")))"),"")</f>
        <v/>
      </c>
      <c r="C44" s="22"/>
      <c r="D44" s="22"/>
      <c r="E44" s="22"/>
      <c r="F44" s="132"/>
      <c r="G44" s="105"/>
      <c r="H44" s="76"/>
      <c r="I44" s="105"/>
      <c r="J44" s="103"/>
      <c r="K44" s="106"/>
      <c r="L44" s="124"/>
      <c r="M44" s="108"/>
      <c r="N44" s="109"/>
      <c r="O44" s="115"/>
      <c r="P44" s="111"/>
      <c r="Q44" s="116"/>
      <c r="R44" s="116"/>
      <c r="S44" s="69"/>
    </row>
    <row r="45">
      <c r="A45" s="117"/>
      <c r="B45" s="92" t="str">
        <f>IFERROR(__xludf.DUMMYFUNCTION("IF(F45="""","""",COUNTA(SPLIT(F45,"" "")))"),"")</f>
        <v/>
      </c>
      <c r="C45" s="22"/>
      <c r="D45" s="22"/>
      <c r="E45" s="22"/>
      <c r="F45" s="114"/>
      <c r="G45" s="105"/>
      <c r="H45" s="119"/>
      <c r="I45" s="105"/>
      <c r="J45" s="103"/>
      <c r="K45" s="106"/>
      <c r="L45" s="124"/>
      <c r="M45" s="108"/>
      <c r="N45" s="109"/>
      <c r="O45" s="115"/>
      <c r="P45" s="111"/>
      <c r="Q45" s="116"/>
      <c r="R45" s="116"/>
      <c r="S45" s="69"/>
    </row>
    <row r="46">
      <c r="A46" s="102"/>
      <c r="B46" s="92" t="str">
        <f>IFERROR(__xludf.DUMMYFUNCTION("IF(F46="""","""",COUNTA(SPLIT(F46,"" "")))"),"")</f>
        <v/>
      </c>
      <c r="C46" s="22"/>
      <c r="D46" s="22"/>
      <c r="E46" s="22"/>
      <c r="F46" s="132"/>
      <c r="G46" s="105"/>
      <c r="H46" s="76"/>
      <c r="I46" s="105"/>
      <c r="J46" s="103"/>
      <c r="K46" s="106"/>
      <c r="L46" s="124"/>
      <c r="M46" s="108"/>
      <c r="N46" s="109"/>
      <c r="O46" s="115"/>
      <c r="P46" s="111"/>
      <c r="Q46" s="116"/>
      <c r="R46" s="116"/>
      <c r="S46" s="69"/>
    </row>
    <row r="47">
      <c r="A47" s="117"/>
      <c r="B47" s="92" t="str">
        <f>IFERROR(__xludf.DUMMYFUNCTION("IF(F47="""","""",COUNTA(SPLIT(F47,"" "")))"),"")</f>
        <v/>
      </c>
      <c r="C47" s="22"/>
      <c r="D47" s="22"/>
      <c r="E47" s="22"/>
      <c r="F47" s="114"/>
      <c r="G47" s="105"/>
      <c r="H47" s="76"/>
      <c r="I47" s="105"/>
      <c r="J47" s="103"/>
      <c r="K47" s="106"/>
      <c r="L47" s="124"/>
      <c r="M47" s="108"/>
      <c r="N47" s="109"/>
      <c r="O47" s="115"/>
      <c r="P47" s="111"/>
      <c r="Q47" s="116"/>
      <c r="R47" s="116"/>
      <c r="S47" s="69"/>
    </row>
    <row r="48">
      <c r="A48" s="117"/>
      <c r="B48" s="92" t="str">
        <f>IFERROR(__xludf.DUMMYFUNCTION("IF(F48="""","""",COUNTA(SPLIT(F48,"" "")))"),"")</f>
        <v/>
      </c>
      <c r="C48" s="22"/>
      <c r="D48" s="22"/>
      <c r="E48" s="22"/>
      <c r="F48" s="114"/>
      <c r="G48" s="105"/>
      <c r="H48" s="76"/>
      <c r="I48" s="105"/>
      <c r="J48" s="103"/>
      <c r="K48" s="144"/>
      <c r="L48" s="124"/>
      <c r="M48" s="108"/>
      <c r="N48" s="109"/>
      <c r="O48" s="115"/>
      <c r="P48" s="111"/>
      <c r="Q48" s="116"/>
      <c r="R48" s="69"/>
      <c r="S48" s="69"/>
    </row>
    <row r="49">
      <c r="A49" s="117"/>
      <c r="B49" s="92" t="str">
        <f>IFERROR(__xludf.DUMMYFUNCTION("IF(F49="""","""",COUNTA(SPLIT(F49,"" "")))"),"")</f>
        <v/>
      </c>
      <c r="C49" s="22"/>
      <c r="D49" s="22"/>
      <c r="E49" s="22"/>
      <c r="F49" s="114"/>
      <c r="G49" s="105"/>
      <c r="H49" s="76"/>
      <c r="I49" s="105"/>
      <c r="J49" s="145"/>
      <c r="K49" s="106"/>
      <c r="L49" s="124"/>
      <c r="M49" s="108"/>
      <c r="N49" s="109"/>
      <c r="O49" s="115"/>
      <c r="P49" s="111"/>
      <c r="Q49" s="116"/>
      <c r="R49" s="116"/>
      <c r="S49" s="69"/>
    </row>
    <row r="50">
      <c r="A50" s="132"/>
      <c r="B50" s="92" t="str">
        <f>IFERROR(__xludf.DUMMYFUNCTION("IF(F50="""","""",COUNTA(SPLIT(F50,"" "")))"),"")</f>
        <v/>
      </c>
      <c r="C50" s="22"/>
      <c r="D50" s="22"/>
      <c r="E50" s="22"/>
      <c r="F50" s="114"/>
      <c r="G50" s="105"/>
      <c r="H50" s="119"/>
      <c r="I50" s="105"/>
      <c r="J50" s="103"/>
      <c r="K50" s="106"/>
      <c r="L50" s="124"/>
      <c r="M50" s="108"/>
      <c r="N50" s="109"/>
      <c r="O50" s="115"/>
      <c r="P50" s="111"/>
      <c r="Q50" s="116"/>
      <c r="R50" s="116"/>
      <c r="S50" s="69"/>
    </row>
    <row r="51">
      <c r="A51" s="117"/>
      <c r="B51" s="92" t="str">
        <f>IFERROR(__xludf.DUMMYFUNCTION("IF(F51="""","""",COUNTA(SPLIT(F51,"" "")))"),"")</f>
        <v/>
      </c>
      <c r="C51" s="22"/>
      <c r="D51" s="22"/>
      <c r="E51" s="22"/>
      <c r="F51" s="114"/>
      <c r="G51" s="105"/>
      <c r="H51" s="76"/>
      <c r="I51" s="105"/>
      <c r="J51" s="103"/>
      <c r="K51" s="106"/>
      <c r="L51" s="124"/>
      <c r="M51" s="108"/>
      <c r="N51" s="109"/>
      <c r="O51" s="115"/>
      <c r="P51" s="111"/>
      <c r="Q51" s="116"/>
      <c r="R51" s="116"/>
      <c r="S51" s="69"/>
    </row>
    <row r="52">
      <c r="A52" s="117"/>
      <c r="B52" s="92" t="str">
        <f>IFERROR(__xludf.DUMMYFUNCTION("IF(F52="""","""",COUNTA(SPLIT(F52,"" "")))"),"")</f>
        <v/>
      </c>
      <c r="C52" s="22"/>
      <c r="D52" s="22"/>
      <c r="E52" s="22"/>
      <c r="F52" s="114"/>
      <c r="G52" s="105"/>
      <c r="H52" s="76"/>
      <c r="I52" s="105"/>
      <c r="J52" s="103"/>
      <c r="K52" s="106"/>
      <c r="L52" s="124"/>
      <c r="M52" s="108"/>
      <c r="N52" s="109"/>
      <c r="O52" s="115"/>
      <c r="P52" s="111"/>
      <c r="Q52" s="116"/>
      <c r="R52" s="116"/>
      <c r="S52" s="69"/>
    </row>
    <row r="53">
      <c r="A53" s="117"/>
      <c r="B53" s="92" t="str">
        <f>IFERROR(__xludf.DUMMYFUNCTION("IF(F53="""","""",COUNTA(SPLIT(F53,"" "")))"),"")</f>
        <v/>
      </c>
      <c r="C53" s="22"/>
      <c r="D53" s="22"/>
      <c r="E53" s="22"/>
      <c r="F53" s="114"/>
      <c r="G53" s="105"/>
      <c r="H53" s="76"/>
      <c r="I53" s="105"/>
      <c r="J53" s="103"/>
      <c r="K53" s="106"/>
      <c r="L53" s="124"/>
      <c r="M53" s="108"/>
      <c r="N53" s="109"/>
      <c r="O53" s="115"/>
      <c r="P53" s="111"/>
      <c r="Q53" s="116"/>
      <c r="R53" s="116"/>
      <c r="S53" s="69"/>
    </row>
    <row r="54">
      <c r="A54" s="102"/>
      <c r="B54" s="92" t="str">
        <f>IFERROR(__xludf.DUMMYFUNCTION("IF(F54="""","""",COUNTA(SPLIT(F54,"" "")))"),"")</f>
        <v/>
      </c>
      <c r="C54" s="22"/>
      <c r="D54" s="22"/>
      <c r="E54" s="22"/>
      <c r="F54" s="114"/>
      <c r="G54" s="105"/>
      <c r="H54" s="76"/>
      <c r="I54" s="105"/>
      <c r="J54" s="103"/>
      <c r="K54" s="106"/>
      <c r="L54" s="124"/>
      <c r="M54" s="108"/>
      <c r="N54" s="109"/>
      <c r="O54" s="115"/>
      <c r="P54" s="111"/>
      <c r="Q54" s="116"/>
      <c r="R54" s="116"/>
      <c r="S54" s="69"/>
    </row>
    <row r="55">
      <c r="A55" s="117"/>
      <c r="B55" s="92" t="str">
        <f>IFERROR(__xludf.DUMMYFUNCTION("IF(F55="""","""",COUNTA(SPLIT(F55,"" "")))"),"")</f>
        <v/>
      </c>
      <c r="C55" s="22"/>
      <c r="D55" s="22"/>
      <c r="E55" s="22"/>
      <c r="F55" s="132"/>
      <c r="G55" s="105"/>
      <c r="H55" s="76"/>
      <c r="I55" s="105"/>
      <c r="J55" s="103"/>
      <c r="K55" s="106"/>
      <c r="L55" s="124"/>
      <c r="M55" s="108"/>
      <c r="N55" s="109"/>
      <c r="O55" s="115"/>
      <c r="P55" s="111"/>
      <c r="Q55" s="116"/>
      <c r="R55" s="116"/>
      <c r="S55" s="69"/>
    </row>
    <row r="56">
      <c r="A56" s="117"/>
      <c r="B56" s="92" t="str">
        <f>IFERROR(__xludf.DUMMYFUNCTION("IF(F56="""","""",COUNTA(SPLIT(F56,"" "")))"),"")</f>
        <v/>
      </c>
      <c r="C56" s="22"/>
      <c r="D56" s="22"/>
      <c r="E56" s="22"/>
      <c r="F56" s="114"/>
      <c r="G56" s="105"/>
      <c r="H56" s="76"/>
      <c r="I56" s="105"/>
      <c r="J56" s="103"/>
      <c r="K56" s="106"/>
      <c r="L56" s="124"/>
      <c r="M56" s="108"/>
      <c r="N56" s="109"/>
      <c r="O56" s="115"/>
      <c r="P56" s="111"/>
      <c r="Q56" s="116"/>
      <c r="R56" s="116"/>
      <c r="S56" s="69"/>
    </row>
    <row r="57">
      <c r="A57" s="117"/>
      <c r="B57" s="92" t="str">
        <f>IFERROR(__xludf.DUMMYFUNCTION("IF(F57="""","""",COUNTA(SPLIT(F57,"" "")))"),"")</f>
        <v/>
      </c>
      <c r="C57" s="22"/>
      <c r="D57" s="22"/>
      <c r="E57" s="22"/>
      <c r="F57" s="132"/>
      <c r="G57" s="105"/>
      <c r="H57" s="76"/>
      <c r="I57" s="105"/>
      <c r="J57" s="103"/>
      <c r="K57" s="106"/>
      <c r="L57" s="124"/>
      <c r="M57" s="108"/>
      <c r="N57" s="109"/>
      <c r="O57" s="115"/>
      <c r="P57" s="111"/>
      <c r="Q57" s="116"/>
      <c r="R57" s="116"/>
      <c r="S57" s="69"/>
    </row>
    <row r="58">
      <c r="A58" s="117"/>
      <c r="B58" s="92" t="str">
        <f>IFERROR(__xludf.DUMMYFUNCTION("IF(F58="""","""",COUNTA(SPLIT(F58,"" "")))"),"")</f>
        <v/>
      </c>
      <c r="C58" s="22"/>
      <c r="D58" s="22"/>
      <c r="E58" s="22"/>
      <c r="F58" s="114"/>
      <c r="G58" s="105"/>
      <c r="H58" s="119"/>
      <c r="I58" s="105"/>
      <c r="J58" s="103"/>
      <c r="K58" s="106"/>
      <c r="L58" s="124"/>
      <c r="M58" s="108"/>
      <c r="N58" s="109"/>
      <c r="O58" s="115"/>
      <c r="P58" s="111"/>
      <c r="Q58" s="116"/>
      <c r="R58" s="116"/>
      <c r="S58" s="69"/>
    </row>
    <row r="59">
      <c r="A59" s="117"/>
      <c r="B59" s="92" t="str">
        <f>IFERROR(__xludf.DUMMYFUNCTION("IF(F59="""","""",COUNTA(SPLIT(F59,"" "")))"),"")</f>
        <v/>
      </c>
      <c r="C59" s="22"/>
      <c r="D59" s="22"/>
      <c r="E59" s="22"/>
      <c r="F59" s="114"/>
      <c r="G59" s="105"/>
      <c r="H59" s="76"/>
      <c r="I59" s="105"/>
      <c r="J59" s="103"/>
      <c r="K59" s="106"/>
      <c r="L59" s="124"/>
      <c r="M59" s="108"/>
      <c r="N59" s="109"/>
      <c r="O59" s="115"/>
      <c r="P59" s="111"/>
      <c r="Q59" s="116"/>
      <c r="R59" s="116"/>
      <c r="S59" s="69"/>
    </row>
    <row r="60">
      <c r="A60" s="117"/>
      <c r="B60" s="92" t="str">
        <f>IFERROR(__xludf.DUMMYFUNCTION("IF(F60="""","""",COUNTA(SPLIT(F60,"" "")))"),"")</f>
        <v/>
      </c>
      <c r="C60" s="22"/>
      <c r="D60" s="22"/>
      <c r="E60" s="22"/>
      <c r="F60" s="114"/>
      <c r="G60" s="105"/>
      <c r="H60" s="76"/>
      <c r="I60" s="105"/>
      <c r="J60" s="103"/>
      <c r="K60" s="106"/>
      <c r="L60" s="124"/>
      <c r="M60" s="108"/>
      <c r="N60" s="109"/>
      <c r="O60" s="115"/>
      <c r="P60" s="111"/>
      <c r="Q60" s="116"/>
      <c r="R60" s="116"/>
      <c r="S60" s="69"/>
    </row>
    <row r="61">
      <c r="A61" s="117"/>
      <c r="B61" s="92" t="str">
        <f>IFERROR(__xludf.DUMMYFUNCTION("IF(F61="""","""",COUNTA(SPLIT(F61,"" "")))"),"")</f>
        <v/>
      </c>
      <c r="C61" s="22"/>
      <c r="D61" s="22"/>
      <c r="E61" s="22"/>
      <c r="F61" s="132"/>
      <c r="G61" s="105"/>
      <c r="H61" s="76"/>
      <c r="I61" s="105"/>
      <c r="J61" s="103"/>
      <c r="K61" s="106"/>
      <c r="L61" s="124"/>
      <c r="M61" s="108"/>
      <c r="N61" s="109"/>
      <c r="O61" s="115"/>
      <c r="P61" s="111"/>
      <c r="Q61" s="116"/>
      <c r="R61" s="116"/>
      <c r="S61" s="69"/>
    </row>
    <row r="62">
      <c r="A62" s="102"/>
      <c r="B62" s="92" t="str">
        <f>IFERROR(__xludf.DUMMYFUNCTION("IF(F62="""","""",COUNTA(SPLIT(F62,"" "")))"),"")</f>
        <v/>
      </c>
      <c r="C62" s="22"/>
      <c r="D62" s="22"/>
      <c r="E62" s="22"/>
      <c r="F62" s="132"/>
      <c r="G62" s="105"/>
      <c r="H62" s="76"/>
      <c r="I62" s="105"/>
      <c r="J62" s="103"/>
      <c r="K62" s="106"/>
      <c r="L62" s="124"/>
      <c r="M62" s="108"/>
      <c r="N62" s="109"/>
      <c r="O62" s="115"/>
      <c r="P62" s="111"/>
      <c r="Q62" s="116"/>
      <c r="R62" s="116"/>
      <c r="S62" s="69"/>
    </row>
    <row r="63">
      <c r="A63" s="136"/>
      <c r="B63" s="92" t="str">
        <f>IFERROR(__xludf.DUMMYFUNCTION("IF(F63="""","""",COUNTA(SPLIT(F63,"" "")))"),"")</f>
        <v/>
      </c>
      <c r="C63" s="137"/>
      <c r="D63" s="77"/>
      <c r="E63" s="138"/>
      <c r="F63" s="139"/>
      <c r="G63" s="140"/>
      <c r="H63" s="146"/>
      <c r="I63" s="140"/>
      <c r="J63" s="137"/>
      <c r="K63" s="106"/>
      <c r="L63" s="124"/>
      <c r="M63" s="108"/>
      <c r="N63" s="109"/>
      <c r="O63" s="115"/>
      <c r="P63" s="111"/>
      <c r="Q63" s="116"/>
      <c r="R63" s="147"/>
      <c r="S63" s="147"/>
    </row>
    <row r="64">
      <c r="A64" s="117"/>
      <c r="B64" s="92" t="str">
        <f>IFERROR(__xludf.DUMMYFUNCTION("IF(F64="""","""",COUNTA(SPLIT(F64,"" "")))"),"")</f>
        <v/>
      </c>
      <c r="C64" s="22"/>
      <c r="D64" s="22"/>
      <c r="E64" s="22"/>
      <c r="F64" s="114"/>
      <c r="G64" s="105"/>
      <c r="H64" s="76"/>
      <c r="I64" s="105"/>
      <c r="J64" s="103"/>
      <c r="K64" s="106"/>
      <c r="L64" s="124"/>
      <c r="M64" s="108"/>
      <c r="N64" s="109"/>
      <c r="O64" s="115"/>
      <c r="P64" s="111"/>
      <c r="Q64" s="116"/>
      <c r="R64" s="116"/>
      <c r="S64" s="69"/>
    </row>
    <row r="65">
      <c r="A65" s="102"/>
      <c r="B65" s="92" t="str">
        <f>IFERROR(__xludf.DUMMYFUNCTION("IF(F65="""","""",COUNTA(SPLIT(F65,"" "")))"),"")</f>
        <v/>
      </c>
      <c r="C65" s="22"/>
      <c r="D65" s="22"/>
      <c r="E65" s="22"/>
      <c r="F65" s="132"/>
      <c r="G65" s="105"/>
      <c r="H65" s="76"/>
      <c r="I65" s="105"/>
      <c r="J65" s="103"/>
      <c r="K65" s="106"/>
      <c r="L65" s="124"/>
      <c r="M65" s="108"/>
      <c r="N65" s="109"/>
      <c r="O65" s="115"/>
      <c r="P65" s="111"/>
      <c r="Q65" s="116"/>
      <c r="R65" s="116"/>
      <c r="S65" s="69"/>
    </row>
    <row r="66">
      <c r="A66" s="102"/>
      <c r="B66" s="92" t="str">
        <f>IFERROR(__xludf.DUMMYFUNCTION("IF(F66="""","""",COUNTA(SPLIT(F66,"" "")))"),"")</f>
        <v/>
      </c>
      <c r="C66" s="22"/>
      <c r="D66" s="22"/>
      <c r="E66" s="22"/>
      <c r="F66" s="114"/>
      <c r="G66" s="105"/>
      <c r="H66" s="119"/>
      <c r="I66" s="105"/>
      <c r="J66" s="103"/>
      <c r="K66" s="106"/>
      <c r="L66" s="124"/>
      <c r="M66" s="108"/>
      <c r="N66" s="109"/>
      <c r="O66" s="115"/>
      <c r="P66" s="111"/>
      <c r="Q66" s="116"/>
      <c r="R66" s="116"/>
      <c r="S66" s="69"/>
    </row>
    <row r="67">
      <c r="A67" s="102"/>
      <c r="B67" s="92" t="str">
        <f>IFERROR(__xludf.DUMMYFUNCTION("IF(F67="""","""",COUNTA(SPLIT(F67,"" "")))"),"")</f>
        <v/>
      </c>
      <c r="C67" s="22"/>
      <c r="D67" s="22"/>
      <c r="E67" s="22"/>
      <c r="F67" s="114"/>
      <c r="G67" s="105"/>
      <c r="H67" s="76"/>
      <c r="I67" s="105"/>
      <c r="J67" s="145"/>
      <c r="K67" s="106"/>
      <c r="L67" s="124"/>
      <c r="M67" s="108"/>
      <c r="N67" s="109"/>
      <c r="O67" s="115"/>
      <c r="P67" s="111"/>
      <c r="Q67" s="69"/>
      <c r="R67" s="116"/>
      <c r="S67" s="69"/>
    </row>
    <row r="68">
      <c r="A68" s="102"/>
      <c r="B68" s="92" t="str">
        <f>IFERROR(__xludf.DUMMYFUNCTION("IF(F68="""","""",COUNTA(SPLIT(F68,"" "")))"),"")</f>
        <v/>
      </c>
      <c r="C68" s="22"/>
      <c r="D68" s="22"/>
      <c r="E68" s="22"/>
      <c r="F68" s="114"/>
      <c r="G68" s="105"/>
      <c r="H68" s="76"/>
      <c r="I68" s="105"/>
      <c r="J68" s="103"/>
      <c r="K68" s="106"/>
      <c r="L68" s="124"/>
      <c r="M68" s="108"/>
      <c r="N68" s="109"/>
      <c r="O68" s="115"/>
      <c r="P68" s="111"/>
      <c r="Q68" s="116"/>
      <c r="R68" s="69"/>
      <c r="S68" s="69"/>
    </row>
    <row r="69">
      <c r="A69" s="117"/>
      <c r="B69" s="92" t="str">
        <f>IFERROR(__xludf.DUMMYFUNCTION("IF(F69="""","""",COUNTA(SPLIT(F69,"" "")))"),"")</f>
        <v/>
      </c>
      <c r="C69" s="22"/>
      <c r="D69" s="22"/>
      <c r="E69" s="22"/>
      <c r="F69" s="132"/>
      <c r="G69" s="105"/>
      <c r="H69" s="76"/>
      <c r="I69" s="105"/>
      <c r="J69" s="103"/>
      <c r="K69" s="106"/>
      <c r="L69" s="124"/>
      <c r="M69" s="108"/>
      <c r="N69" s="109"/>
      <c r="O69" s="115"/>
      <c r="P69" s="111"/>
      <c r="Q69" s="116"/>
      <c r="R69" s="116"/>
      <c r="S69" s="69"/>
    </row>
    <row r="70">
      <c r="A70" s="102"/>
      <c r="B70" s="92" t="str">
        <f>IFERROR(__xludf.DUMMYFUNCTION("IF(F70="""","""",COUNTA(SPLIT(F70,"" "")))"),"")</f>
        <v/>
      </c>
      <c r="C70" s="22"/>
      <c r="D70" s="22"/>
      <c r="E70" s="22"/>
      <c r="F70" s="114"/>
      <c r="G70" s="105"/>
      <c r="H70" s="76"/>
      <c r="I70" s="105"/>
      <c r="J70" s="103"/>
      <c r="K70" s="106"/>
      <c r="L70" s="124"/>
      <c r="M70" s="108"/>
      <c r="N70" s="109"/>
      <c r="O70" s="115"/>
      <c r="P70" s="111"/>
      <c r="Q70" s="116"/>
      <c r="R70" s="116"/>
      <c r="S70" s="69"/>
    </row>
    <row r="71">
      <c r="A71" s="102"/>
      <c r="B71" s="92" t="str">
        <f>IFERROR(__xludf.DUMMYFUNCTION("IF(F71="""","""",COUNTA(SPLIT(F71,"" "")))"),"")</f>
        <v/>
      </c>
      <c r="C71" s="22"/>
      <c r="D71" s="22"/>
      <c r="E71" s="22"/>
      <c r="F71" s="132"/>
      <c r="G71" s="105"/>
      <c r="H71" s="76"/>
      <c r="I71" s="105"/>
      <c r="J71" s="103"/>
      <c r="K71" s="106"/>
      <c r="L71" s="124"/>
      <c r="M71" s="108"/>
      <c r="N71" s="109"/>
      <c r="O71" s="115"/>
      <c r="P71" s="111"/>
      <c r="Q71" s="116"/>
      <c r="R71" s="69"/>
      <c r="S71" s="69"/>
    </row>
    <row r="72">
      <c r="A72" s="117"/>
      <c r="B72" s="92" t="str">
        <f>IFERROR(__xludf.DUMMYFUNCTION("IF(F72="""","""",COUNTA(SPLIT(F72,"" "")))"),"")</f>
        <v/>
      </c>
      <c r="C72" s="22"/>
      <c r="D72" s="22"/>
      <c r="E72" s="22"/>
      <c r="F72" s="114"/>
      <c r="G72" s="105"/>
      <c r="H72" s="76"/>
      <c r="I72" s="105"/>
      <c r="J72" s="103"/>
      <c r="K72" s="106"/>
      <c r="L72" s="124"/>
      <c r="M72" s="108"/>
      <c r="N72" s="109"/>
      <c r="O72" s="115"/>
      <c r="P72" s="111"/>
      <c r="Q72" s="116"/>
      <c r="R72" s="116"/>
      <c r="S72" s="69"/>
    </row>
    <row r="73">
      <c r="A73" s="102"/>
      <c r="B73" s="92" t="str">
        <f>IFERROR(__xludf.DUMMYFUNCTION("IF(F73="""","""",COUNTA(SPLIT(F73,"" "")))"),"")</f>
        <v/>
      </c>
      <c r="C73" s="22"/>
      <c r="D73" s="22"/>
      <c r="E73" s="22"/>
      <c r="F73" s="132"/>
      <c r="G73" s="105"/>
      <c r="H73" s="76"/>
      <c r="I73" s="105"/>
      <c r="J73" s="103"/>
      <c r="K73" s="106"/>
      <c r="L73" s="124"/>
      <c r="M73" s="108"/>
      <c r="N73" s="109"/>
      <c r="O73" s="115"/>
      <c r="P73" s="111"/>
      <c r="Q73" s="116"/>
      <c r="R73" s="116"/>
      <c r="S73" s="69"/>
    </row>
    <row r="74">
      <c r="A74" s="117"/>
      <c r="B74" s="92" t="str">
        <f>IFERROR(__xludf.DUMMYFUNCTION("IF(F74="""","""",COUNTA(SPLIT(F74,"" "")))"),"")</f>
        <v/>
      </c>
      <c r="C74" s="22"/>
      <c r="D74" s="22"/>
      <c r="E74" s="22"/>
      <c r="F74" s="114"/>
      <c r="G74" s="105"/>
      <c r="H74" s="119"/>
      <c r="I74" s="105"/>
      <c r="J74" s="103"/>
      <c r="K74" s="106"/>
      <c r="L74" s="124"/>
      <c r="M74" s="108"/>
      <c r="N74" s="109"/>
      <c r="O74" s="115"/>
      <c r="P74" s="111"/>
      <c r="Q74" s="116"/>
      <c r="R74" s="116"/>
      <c r="S74" s="69"/>
    </row>
    <row r="75">
      <c r="A75" s="117"/>
      <c r="B75" s="92" t="str">
        <f>IFERROR(__xludf.DUMMYFUNCTION("IF(F75="""","""",COUNTA(SPLIT(F75,"" "")))"),"")</f>
        <v/>
      </c>
      <c r="C75" s="22"/>
      <c r="D75" s="22"/>
      <c r="E75" s="22"/>
      <c r="F75" s="132"/>
      <c r="G75" s="148"/>
      <c r="H75" s="76"/>
      <c r="I75" s="105"/>
      <c r="J75" s="103"/>
      <c r="K75" s="106"/>
      <c r="L75" s="124"/>
      <c r="M75" s="108"/>
      <c r="N75" s="109"/>
      <c r="O75" s="115"/>
      <c r="P75" s="111"/>
      <c r="Q75" s="116"/>
      <c r="R75" s="116"/>
      <c r="S75" s="69"/>
    </row>
    <row r="76">
      <c r="A76" s="102"/>
      <c r="B76" s="92" t="str">
        <f>IFERROR(__xludf.DUMMYFUNCTION("IF(F76="""","""",COUNTA(SPLIT(F76,"" "")))"),"")</f>
        <v/>
      </c>
      <c r="C76" s="22"/>
      <c r="D76" s="22"/>
      <c r="E76" s="22"/>
      <c r="F76" s="132"/>
      <c r="G76" s="105"/>
      <c r="H76" s="76"/>
      <c r="I76" s="105"/>
      <c r="J76" s="103"/>
      <c r="K76" s="106"/>
      <c r="L76" s="124"/>
      <c r="M76" s="108"/>
      <c r="N76" s="109"/>
      <c r="O76" s="115"/>
      <c r="P76" s="111"/>
      <c r="Q76" s="116"/>
      <c r="R76" s="116"/>
      <c r="S76" s="69"/>
    </row>
    <row r="77">
      <c r="A77" s="117"/>
      <c r="B77" s="92" t="str">
        <f>IFERROR(__xludf.DUMMYFUNCTION("IF(F77="""","""",COUNTA(SPLIT(F77,"" "")))"),"")</f>
        <v/>
      </c>
      <c r="C77" s="22"/>
      <c r="D77" s="22"/>
      <c r="E77" s="22"/>
      <c r="F77" s="132"/>
      <c r="G77" s="105"/>
      <c r="H77" s="149"/>
      <c r="I77" s="105"/>
      <c r="J77" s="103"/>
      <c r="K77" s="106"/>
      <c r="L77" s="124"/>
      <c r="M77" s="108"/>
      <c r="N77" s="109"/>
      <c r="O77" s="115"/>
      <c r="P77" s="111"/>
      <c r="Q77" s="116"/>
      <c r="R77" s="116"/>
      <c r="S77" s="69"/>
    </row>
    <row r="78">
      <c r="A78" s="117"/>
      <c r="B78" s="92" t="str">
        <f>IFERROR(__xludf.DUMMYFUNCTION("IF(F78="""","""",COUNTA(SPLIT(F78,"" "")))"),"")</f>
        <v/>
      </c>
      <c r="C78" s="22"/>
      <c r="D78" s="22"/>
      <c r="E78" s="22"/>
      <c r="F78" s="132"/>
      <c r="G78" s="105"/>
      <c r="H78" s="76"/>
      <c r="I78" s="105"/>
      <c r="J78" s="103"/>
      <c r="K78" s="106"/>
      <c r="L78" s="124"/>
      <c r="M78" s="108"/>
      <c r="N78" s="109"/>
      <c r="O78" s="115"/>
      <c r="P78" s="111"/>
      <c r="Q78" s="116"/>
      <c r="R78" s="116"/>
      <c r="S78" s="69"/>
    </row>
    <row r="79">
      <c r="A79" s="117"/>
      <c r="B79" s="92" t="str">
        <f>IFERROR(__xludf.DUMMYFUNCTION("IF(F79="""","""",COUNTA(SPLIT(F79,"" "")))"),"")</f>
        <v/>
      </c>
      <c r="C79" s="22"/>
      <c r="D79" s="22"/>
      <c r="E79" s="22"/>
      <c r="F79" s="114"/>
      <c r="G79" s="105"/>
      <c r="H79" s="76"/>
      <c r="I79" s="105"/>
      <c r="J79" s="103"/>
      <c r="K79" s="106"/>
      <c r="L79" s="124"/>
      <c r="M79" s="108"/>
      <c r="N79" s="109"/>
      <c r="O79" s="115"/>
      <c r="P79" s="111"/>
      <c r="Q79" s="116"/>
      <c r="R79" s="69"/>
      <c r="S79" s="69"/>
    </row>
    <row r="80">
      <c r="A80" s="117"/>
      <c r="B80" s="92" t="str">
        <f>IFERROR(__xludf.DUMMYFUNCTION("IF(F80="""","""",COUNTA(SPLIT(F80,"" "")))"),"")</f>
        <v/>
      </c>
      <c r="C80" s="22"/>
      <c r="D80" s="22"/>
      <c r="E80" s="22"/>
      <c r="F80" s="114"/>
      <c r="G80" s="105"/>
      <c r="H80" s="76"/>
      <c r="I80" s="105"/>
      <c r="J80" s="103"/>
      <c r="K80" s="106"/>
      <c r="L80" s="124"/>
      <c r="M80" s="108"/>
      <c r="N80" s="109"/>
      <c r="O80" s="115"/>
      <c r="P80" s="111"/>
      <c r="Q80" s="116"/>
      <c r="R80" s="116"/>
      <c r="S80" s="69"/>
    </row>
  </sheetData>
  <conditionalFormatting sqref="E2:E80">
    <cfRule type="notContainsText" dxfId="0" priority="1" operator="notContains" text="y">
      <formula>ISERROR(SEARCH(("y"),(E2)))</formula>
    </cfRule>
  </conditionalFormatting>
  <conditionalFormatting sqref="E17:E18">
    <cfRule type="notContainsText" dxfId="0" priority="2" operator="notContains" text="y">
      <formula>ISERROR(SEARCH(("y"),(E17)))</formula>
    </cfRule>
  </conditionalFormatting>
  <conditionalFormatting sqref="B2:B80">
    <cfRule type="cellIs" dxfId="1" priority="3" operator="lessThan">
      <formula>230</formula>
    </cfRule>
  </conditionalFormatting>
  <conditionalFormatting sqref="B2:B80">
    <cfRule type="cellIs" dxfId="2" priority="4" operator="greaterThan">
      <formula>300</formula>
    </cfRule>
  </conditionalFormatting>
  <conditionalFormatting sqref="E2:E80">
    <cfRule type="containsText" dxfId="3" priority="5" operator="containsText" text="y">
      <formula>NOT(ISERROR(SEARCH(("y"),(E2))))</formula>
    </cfRule>
  </conditionalFormatting>
  <conditionalFormatting sqref="E17:E18">
    <cfRule type="containsText" dxfId="3" priority="6" operator="containsText" text="y">
      <formula>NOT(ISERROR(SEARCH(("y"),(E17))))</formula>
    </cfRule>
  </conditionalFormatting>
  <conditionalFormatting sqref="B2:B80">
    <cfRule type="cellIs" dxfId="3" priority="7" operator="between">
      <formula>230</formula>
      <formula>300</formula>
    </cfRule>
  </conditionalFormatting>
  <drawing r:id="rId2"/>
  <legacyDrawing r:id="rId3"/>
</worksheet>
</file>