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4CEBB6DB-9961-CC4A-907A-6622BF0FB6AC}" xr6:coauthVersionLast="36" xr6:coauthVersionMax="36" xr10:uidLastSave="{00000000-0000-0000-0000-000000000000}"/>
  <bookViews>
    <workbookView xWindow="2640" yWindow="1500" windowWidth="28300" windowHeight="17560" activeTab="1" xr2:uid="{25D0A33A-B1BF-C34E-B1E2-5CD2504B6A8B}"/>
  </bookViews>
  <sheets>
    <sheet name="Covid-2019" sheetId="3" r:id="rId1"/>
    <sheet name="Tüm" sheetId="5" r:id="rId2"/>
    <sheet name="Özet" sheetId="6" r:id="rId3"/>
    <sheet name="R 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4" i="5"/>
  <c r="G5" i="5"/>
  <c r="G6" i="5"/>
  <c r="G7" i="5"/>
  <c r="G8" i="5"/>
  <c r="G9" i="5"/>
  <c r="G10" i="5"/>
  <c r="G11" i="5"/>
  <c r="G12" i="5" s="1"/>
  <c r="G13" i="5" s="1"/>
  <c r="G14" i="5" s="1"/>
  <c r="G3" i="5"/>
  <c r="G2" i="5"/>
  <c r="D15" i="5"/>
  <c r="C2" i="6"/>
  <c r="E14" i="5"/>
  <c r="B14" i="5"/>
  <c r="B15" i="5" s="1"/>
  <c r="E13" i="5"/>
  <c r="C13" i="5"/>
  <c r="G2" i="6" l="1"/>
  <c r="E2" i="6" s="1"/>
  <c r="E12" i="5"/>
  <c r="C12" i="5"/>
  <c r="E11" i="5" l="1"/>
  <c r="C11" i="5"/>
  <c r="E10" i="5" l="1"/>
  <c r="E9" i="5"/>
  <c r="C10" i="5"/>
  <c r="C9" i="5"/>
  <c r="C8" i="5"/>
  <c r="C7" i="5"/>
  <c r="C6" i="5"/>
  <c r="C5" i="5"/>
  <c r="C4" i="5"/>
  <c r="C2" i="5"/>
  <c r="C3" i="5"/>
  <c r="D2" i="6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<sst xmlns="http://schemas.openxmlformats.org/spreadsheetml/2006/main" count="24" uniqueCount="19">
  <si>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</si>
  <si>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</si>
  <si>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</si>
  <si>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</si>
  <si>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</si>
  <si>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</si>
  <si>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</si>
  <si>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</si>
  <si>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</si>
  <si>
    <t>Yeni Vaka</t>
  </si>
  <si>
    <t>Toplam Ölüm</t>
  </si>
  <si>
    <t>Yeni Ölüm</t>
  </si>
  <si>
    <t>Ölüm Oranı (%)</t>
  </si>
  <si>
    <t>Nüfus</t>
  </si>
  <si>
    <t>Nüfus Oranı</t>
  </si>
  <si>
    <t>Toplam Vaka/ Milyon Nüfus</t>
  </si>
  <si>
    <t>Aktif Vaka</t>
  </si>
  <si>
    <t>Yeni Test</t>
  </si>
  <si>
    <t>Toplam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</si>
</sst>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'Covid-2019'!$B$1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49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'Covid-2019'!$C$1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3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6">
        <v>43901</v>
      </c>
      <c r="B2">
        <v>1</v>
      </c>
      <c r="C2">
        <v>0</v>
      </c>
    </row>
    <row r="3" spans="1:6" x14ac:dyDescent="0.2">
      <c r="A3" s="6">
        <v>43902</v>
      </c>
      <c r="B3">
        <v>1</v>
      </c>
      <c r="C3">
        <v>0</v>
      </c>
    </row>
    <row r="4" spans="1:6" x14ac:dyDescent="0.2">
      <c r="A4" s="6">
        <v>43903</v>
      </c>
      <c r="B4">
        <v>5</v>
      </c>
      <c r="C4">
        <v>0</v>
      </c>
      <c r="E4">
        <v>2</v>
      </c>
      <c r="F4">
        <f t="shared" ref="F4:F9" si="0">B3*E4</f>
        <v>2</v>
      </c>
    </row>
    <row r="5" spans="1:6" x14ac:dyDescent="0.2">
      <c r="A5" s="6">
        <v>43904</v>
      </c>
      <c r="B5">
        <v>5</v>
      </c>
      <c r="C5">
        <v>0</v>
      </c>
      <c r="E5">
        <v>2.5</v>
      </c>
      <c r="F5">
        <f t="shared" si="0"/>
        <v>12.5</v>
      </c>
    </row>
    <row r="6" spans="1:6" x14ac:dyDescent="0.2">
      <c r="A6" s="6">
        <v>43905</v>
      </c>
      <c r="B6">
        <v>6</v>
      </c>
      <c r="C6">
        <v>0</v>
      </c>
      <c r="E6">
        <v>1.2</v>
      </c>
      <c r="F6">
        <f t="shared" si="0"/>
        <v>6</v>
      </c>
    </row>
    <row r="7" spans="1:6" x14ac:dyDescent="0.2">
      <c r="A7" s="6">
        <v>43906</v>
      </c>
      <c r="B7">
        <v>18</v>
      </c>
      <c r="C7">
        <v>0</v>
      </c>
      <c r="E7">
        <v>3</v>
      </c>
      <c r="F7">
        <f t="shared" si="0"/>
        <v>18</v>
      </c>
    </row>
    <row r="8" spans="1:6" x14ac:dyDescent="0.2">
      <c r="A8" s="6">
        <v>43907</v>
      </c>
      <c r="B8">
        <v>49</v>
      </c>
      <c r="C8">
        <v>0</v>
      </c>
      <c r="E8">
        <v>2.6</v>
      </c>
      <c r="F8">
        <f t="shared" si="0"/>
        <v>46.800000000000004</v>
      </c>
    </row>
    <row r="9" spans="1:6" x14ac:dyDescent="0.2">
      <c r="A9" s="6">
        <v>43908</v>
      </c>
      <c r="B9">
        <v>98</v>
      </c>
      <c r="C9">
        <v>1</v>
      </c>
      <c r="D9">
        <v>89</v>
      </c>
      <c r="E9">
        <v>2.085</v>
      </c>
      <c r="F9">
        <f t="shared" si="0"/>
        <v>102.16499999999999</v>
      </c>
    </row>
    <row r="10" spans="1:6" x14ac:dyDescent="0.2">
      <c r="A10" s="6">
        <v>43909</v>
      </c>
      <c r="B10">
        <v>191</v>
      </c>
      <c r="C10">
        <v>2</v>
      </c>
      <c r="D10" s="2"/>
      <c r="E10" s="3"/>
    </row>
    <row r="11" spans="1:6" x14ac:dyDescent="0.2">
      <c r="A11" s="6">
        <v>43910</v>
      </c>
      <c r="B11">
        <v>359</v>
      </c>
      <c r="C11">
        <v>4</v>
      </c>
      <c r="D11" s="2"/>
      <c r="E11" s="2"/>
    </row>
    <row r="12" spans="1:6" x14ac:dyDescent="0.2">
      <c r="A12" s="6">
        <v>43911</v>
      </c>
      <c r="B12">
        <v>670</v>
      </c>
      <c r="C12">
        <v>9</v>
      </c>
      <c r="D12" s="2"/>
      <c r="E12" s="2"/>
    </row>
    <row r="13" spans="1:6" x14ac:dyDescent="0.2">
      <c r="A13" s="6">
        <v>43912</v>
      </c>
      <c r="B13">
        <v>947</v>
      </c>
      <c r="C1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H15"/>
  <sheetViews>
    <sheetView tabSelected="1" workbookViewId="0">
      <selection activeCell="G15" sqref="G15"/>
    </sheetView>
  </sheetViews>
  <sheetFormatPr baseColWidth="10" defaultRowHeight="16" x14ac:dyDescent="0.2"/>
  <cols>
    <col min="1" max="1" width="11.5" style="6" bestFit="1" customWidth="1"/>
    <col min="2" max="2" width="13.83203125" customWidth="1"/>
    <col min="3" max="3" width="13.33203125" customWidth="1"/>
    <col min="4" max="4" width="14.83203125" customWidth="1"/>
    <col min="5" max="5" width="20.1640625" customWidth="1"/>
  </cols>
  <sheetData>
    <row r="1" spans="1:8" x14ac:dyDescent="0.2">
      <c r="A1" s="6" t="s">
        <v>0</v>
      </c>
      <c r="B1" t="s">
        <v>5</v>
      </c>
      <c r="C1" t="s">
        <v>9</v>
      </c>
      <c r="D1" t="s">
        <v>10</v>
      </c>
      <c r="E1" t="s">
        <v>11</v>
      </c>
      <c r="F1" t="s">
        <v>6</v>
      </c>
      <c r="G1" t="s">
        <v>18</v>
      </c>
      <c r="H1" t="s">
        <v>17</v>
      </c>
    </row>
    <row r="2" spans="1:8" x14ac:dyDescent="0.2">
      <c r="A2" s="6">
        <v>43901</v>
      </c>
      <c r="B2">
        <v>1</v>
      </c>
      <c r="C2">
        <f>B2</f>
        <v>1</v>
      </c>
      <c r="D2">
        <v>0</v>
      </c>
      <c r="E2">
        <v>0</v>
      </c>
      <c r="F2">
        <v>1</v>
      </c>
      <c r="G2">
        <f>H2</f>
        <v>940</v>
      </c>
      <c r="H2">
        <v>940</v>
      </c>
    </row>
    <row r="3" spans="1:8" x14ac:dyDescent="0.2">
      <c r="A3" s="6">
        <v>43902</v>
      </c>
      <c r="B3">
        <v>1</v>
      </c>
      <c r="C3">
        <f>B3-B2</f>
        <v>0</v>
      </c>
      <c r="D3">
        <v>0</v>
      </c>
      <c r="E3">
        <v>0</v>
      </c>
      <c r="F3">
        <v>2</v>
      </c>
      <c r="G3">
        <f>G2+H3</f>
        <v>940</v>
      </c>
      <c r="H3">
        <v>0</v>
      </c>
    </row>
    <row r="4" spans="1:8" x14ac:dyDescent="0.2">
      <c r="A4" s="6">
        <v>43903</v>
      </c>
      <c r="B4">
        <v>5</v>
      </c>
      <c r="C4">
        <f>B4-B3</f>
        <v>4</v>
      </c>
      <c r="D4">
        <v>0</v>
      </c>
      <c r="E4">
        <v>0</v>
      </c>
      <c r="F4">
        <v>3</v>
      </c>
      <c r="G4">
        <f t="shared" ref="G4:G14" si="0">G3+H4</f>
        <v>940</v>
      </c>
      <c r="H4">
        <v>0</v>
      </c>
    </row>
    <row r="5" spans="1:8" x14ac:dyDescent="0.2">
      <c r="A5" s="6">
        <v>43904</v>
      </c>
      <c r="B5">
        <v>5</v>
      </c>
      <c r="C5">
        <f t="shared" ref="C5:C13" si="1">B5-B4</f>
        <v>0</v>
      </c>
      <c r="D5">
        <v>0</v>
      </c>
      <c r="E5">
        <v>0</v>
      </c>
      <c r="F5">
        <v>4</v>
      </c>
      <c r="G5">
        <f t="shared" si="0"/>
        <v>4000</v>
      </c>
      <c r="H5">
        <v>3060</v>
      </c>
    </row>
    <row r="6" spans="1:8" ht="17" customHeight="1" x14ac:dyDescent="0.2">
      <c r="A6" s="6">
        <v>43905</v>
      </c>
      <c r="B6">
        <v>6</v>
      </c>
      <c r="C6">
        <f t="shared" si="1"/>
        <v>1</v>
      </c>
      <c r="D6">
        <v>0</v>
      </c>
      <c r="E6">
        <v>0</v>
      </c>
      <c r="F6">
        <v>5</v>
      </c>
      <c r="G6">
        <f t="shared" si="0"/>
        <v>4000</v>
      </c>
      <c r="H6">
        <v>0</v>
      </c>
    </row>
    <row r="7" spans="1:8" x14ac:dyDescent="0.2">
      <c r="A7" s="6">
        <v>43906</v>
      </c>
      <c r="B7">
        <v>18</v>
      </c>
      <c r="C7">
        <f t="shared" si="1"/>
        <v>12</v>
      </c>
      <c r="D7">
        <v>0</v>
      </c>
      <c r="E7">
        <v>0</v>
      </c>
      <c r="F7">
        <v>6</v>
      </c>
      <c r="G7">
        <f t="shared" si="0"/>
        <v>4000</v>
      </c>
      <c r="H7">
        <v>0</v>
      </c>
    </row>
    <row r="8" spans="1:8" x14ac:dyDescent="0.2">
      <c r="A8" s="6">
        <v>43907</v>
      </c>
      <c r="B8">
        <v>49</v>
      </c>
      <c r="C8">
        <f t="shared" si="1"/>
        <v>31</v>
      </c>
      <c r="D8">
        <v>0</v>
      </c>
      <c r="E8">
        <v>0</v>
      </c>
      <c r="F8">
        <v>7</v>
      </c>
      <c r="G8">
        <f t="shared" si="0"/>
        <v>4000</v>
      </c>
      <c r="H8">
        <v>0</v>
      </c>
    </row>
    <row r="9" spans="1:8" x14ac:dyDescent="0.2">
      <c r="A9" s="6">
        <v>43908</v>
      </c>
      <c r="B9">
        <v>98</v>
      </c>
      <c r="C9">
        <f t="shared" si="1"/>
        <v>49</v>
      </c>
      <c r="D9">
        <v>1</v>
      </c>
      <c r="E9">
        <f>D9</f>
        <v>1</v>
      </c>
      <c r="F9">
        <v>8</v>
      </c>
      <c r="G9">
        <f t="shared" si="0"/>
        <v>8002</v>
      </c>
      <c r="H9">
        <v>4002</v>
      </c>
    </row>
    <row r="10" spans="1:8" x14ac:dyDescent="0.2">
      <c r="A10" s="6">
        <v>43909</v>
      </c>
      <c r="B10">
        <v>191</v>
      </c>
      <c r="C10">
        <f t="shared" si="1"/>
        <v>93</v>
      </c>
      <c r="D10">
        <v>2</v>
      </c>
      <c r="E10">
        <f>D10-D9</f>
        <v>1</v>
      </c>
      <c r="F10">
        <v>9</v>
      </c>
      <c r="G10">
        <f t="shared" si="0"/>
        <v>10000</v>
      </c>
      <c r="H10">
        <v>1998</v>
      </c>
    </row>
    <row r="11" spans="1:8" x14ac:dyDescent="0.2">
      <c r="A11" s="6">
        <v>43910</v>
      </c>
      <c r="B11">
        <v>359</v>
      </c>
      <c r="C11">
        <f t="shared" si="1"/>
        <v>168</v>
      </c>
      <c r="D11">
        <v>4</v>
      </c>
      <c r="E11">
        <f>D11-D10</f>
        <v>2</v>
      </c>
      <c r="F11">
        <v>10</v>
      </c>
      <c r="G11">
        <f t="shared" si="0"/>
        <v>11981</v>
      </c>
      <c r="H11">
        <v>1981</v>
      </c>
    </row>
    <row r="12" spans="1:8" x14ac:dyDescent="0.2">
      <c r="A12" s="6">
        <v>43911</v>
      </c>
      <c r="B12">
        <v>670</v>
      </c>
      <c r="C12">
        <f t="shared" si="1"/>
        <v>311</v>
      </c>
      <c r="D12">
        <v>9</v>
      </c>
      <c r="E12">
        <f>D12-D11</f>
        <v>5</v>
      </c>
      <c r="F12">
        <v>11</v>
      </c>
      <c r="G12">
        <f t="shared" si="0"/>
        <v>15637</v>
      </c>
      <c r="H12">
        <v>3656</v>
      </c>
    </row>
    <row r="13" spans="1:8" x14ac:dyDescent="0.2">
      <c r="A13" s="6">
        <v>43912</v>
      </c>
      <c r="B13">
        <v>947</v>
      </c>
      <c r="C13">
        <f t="shared" si="1"/>
        <v>277</v>
      </c>
      <c r="D13">
        <v>21</v>
      </c>
      <c r="E13">
        <f>D13-D12</f>
        <v>12</v>
      </c>
      <c r="F13">
        <v>12</v>
      </c>
      <c r="G13">
        <f t="shared" si="0"/>
        <v>18607</v>
      </c>
      <c r="H13">
        <v>2970</v>
      </c>
    </row>
    <row r="14" spans="1:8" x14ac:dyDescent="0.2">
      <c r="A14" s="6">
        <v>43913</v>
      </c>
      <c r="B14">
        <f>B13+C14</f>
        <v>1236</v>
      </c>
      <c r="C14">
        <v>289</v>
      </c>
      <c r="D14">
        <v>30</v>
      </c>
      <c r="E14">
        <f>D14-D13</f>
        <v>9</v>
      </c>
      <c r="F14">
        <v>13</v>
      </c>
      <c r="G14">
        <f t="shared" si="0"/>
        <v>20345</v>
      </c>
      <c r="H14">
        <v>1738</v>
      </c>
    </row>
    <row r="15" spans="1:8" x14ac:dyDescent="0.2">
      <c r="A15" s="6">
        <v>43914</v>
      </c>
      <c r="B15">
        <f>B14+C15</f>
        <v>1529</v>
      </c>
      <c r="C15">
        <v>293</v>
      </c>
      <c r="D15">
        <f>D14+E15</f>
        <v>37</v>
      </c>
      <c r="E15">
        <v>7</v>
      </c>
      <c r="F15">
        <v>14</v>
      </c>
      <c r="G15">
        <f>G14+H15</f>
        <v>24017</v>
      </c>
      <c r="H15">
        <v>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G2"/>
  <sheetViews>
    <sheetView workbookViewId="0">
      <selection sqref="A1:E2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A1" t="s">
        <v>5</v>
      </c>
      <c r="B1" t="s">
        <v>10</v>
      </c>
      <c r="C1" t="s">
        <v>16</v>
      </c>
      <c r="D1" t="s">
        <v>12</v>
      </c>
      <c r="E1" t="s">
        <v>15</v>
      </c>
      <c r="F1" t="s">
        <v>13</v>
      </c>
      <c r="G1" t="s">
        <v>14</v>
      </c>
    </row>
    <row r="2" spans="1:7" x14ac:dyDescent="0.2">
      <c r="A2">
        <v>1529</v>
      </c>
      <c r="B2">
        <v>37</v>
      </c>
      <c r="C2">
        <f>A2-B2</f>
        <v>1492</v>
      </c>
      <c r="D2" s="5">
        <f>(B2/A2)*100</f>
        <v>2.4198822759973839</v>
      </c>
      <c r="E2" s="4">
        <f>1000000/G2</f>
        <v>18.387349590067327</v>
      </c>
      <c r="F2">
        <v>83154997</v>
      </c>
      <c r="G2">
        <f>F2/A2</f>
        <v>54385.217135382605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8</v>
      </c>
      <c r="B1" t="s">
        <v>6</v>
      </c>
      <c r="C1" t="s">
        <v>7</v>
      </c>
    </row>
    <row r="2" spans="1:3" x14ac:dyDescent="0.2">
      <c r="A2" s="1">
        <v>43900</v>
      </c>
      <c r="B2" s="4">
        <v>1</v>
      </c>
      <c r="C2">
        <v>1</v>
      </c>
    </row>
    <row r="3" spans="1:3" x14ac:dyDescent="0.2">
      <c r="A3" s="1">
        <v>43901</v>
      </c>
      <c r="B3" s="4">
        <v>2</v>
      </c>
      <c r="C3">
        <v>1</v>
      </c>
    </row>
    <row r="4" spans="1:3" x14ac:dyDescent="0.2">
      <c r="A4" s="1">
        <v>43902</v>
      </c>
      <c r="B4" s="4">
        <v>3</v>
      </c>
      <c r="C4">
        <v>2</v>
      </c>
    </row>
    <row r="5" spans="1:3" x14ac:dyDescent="0.2">
      <c r="A5" s="1">
        <v>43903</v>
      </c>
      <c r="B5" s="4">
        <v>4</v>
      </c>
      <c r="C5">
        <v>5</v>
      </c>
    </row>
    <row r="6" spans="1:3" x14ac:dyDescent="0.2">
      <c r="A6" s="1">
        <v>43904</v>
      </c>
      <c r="B6" s="4">
        <v>5</v>
      </c>
      <c r="C6">
        <v>6</v>
      </c>
    </row>
    <row r="7" spans="1:3" x14ac:dyDescent="0.2">
      <c r="A7" s="1">
        <v>43905</v>
      </c>
      <c r="B7" s="4">
        <v>6</v>
      </c>
      <c r="C7">
        <v>18</v>
      </c>
    </row>
    <row r="8" spans="1:3" x14ac:dyDescent="0.2">
      <c r="A8" s="1">
        <v>43906</v>
      </c>
      <c r="B8" s="4">
        <v>7</v>
      </c>
      <c r="C8">
        <v>47</v>
      </c>
    </row>
    <row r="9" spans="1:3" x14ac:dyDescent="0.2">
      <c r="A9" s="1">
        <v>43907</v>
      </c>
      <c r="B9" s="4">
        <v>8</v>
      </c>
      <c r="C9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Covid-2019</vt:lpstr>
      <vt:lpstr>Tüm</vt:lpstr>
      <vt:lpstr>Özet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2020-03-23T21:49:20Z</dcterms:modified>
</cp:coreProperties>
</file>