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lcukkorkmaz/Documents/GitHub/Covid2019Turkey/www/data/"/>
    </mc:Choice>
  </mc:AlternateContent>
  <xr:revisionPtr revIDLastSave="0" documentId="13_ncr:1_{C4243449-FC23-484D-8D5F-2C6084FCC232}" xr6:coauthVersionLast="36" xr6:coauthVersionMax="36" xr10:uidLastSave="{00000000-0000-0000-0000-000000000000}"/>
  <bookViews>
    <workbookView xWindow="2640" yWindow="1500" windowWidth="28300" windowHeight="17560" activeTab="2" xr2:uid="{25D0A33A-B1BF-C34E-B1E2-5CD2504B6A8B}"/>
  </bookViews>
  <sheets>
    <sheet name="Covid-2019" sheetId="3" r:id="rId1"/>
    <sheet name="Tüm" sheetId="5" r:id="rId2"/>
    <sheet name="Özet" sheetId="6" r:id="rId3"/>
    <sheet name="R data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" i="6" l="1"/>
  <c r="D2" i="6" s="1"/>
  <c r="E12" i="5"/>
  <c r="C12" i="5"/>
  <c r="E11" i="5" l="1"/>
  <c r="C11" i="5"/>
  <c r="E10" i="5" l="1"/>
  <c r="E9" i="5"/>
  <c r="C10" i="5"/>
  <c r="C9" i="5"/>
  <c r="C8" i="5"/>
  <c r="C7" i="5"/>
  <c r="C6" i="5"/>
  <c r="C5" i="5"/>
  <c r="C4" i="5"/>
  <c r="C2" i="5"/>
  <c r="C3" i="5"/>
  <c r="C2" i="6"/>
  <c r="F9" i="3"/>
  <c r="F8" i="3"/>
  <c r="F7" i="3"/>
  <c r="F6" i="3"/>
  <c r="F5" i="3"/>
  <c r="F4" i="3"/>
</calcChain>
</file>

<file path=xl/sharedStrings.xml><?xml version="1.0" encoding="utf-8"?>
<sst xmlns="http://schemas.openxmlformats.org/spreadsheetml/2006/main" count="21" uniqueCount="16">
  <si>
    <t>Tarih</t>
  </si>
  <si>
    <t>Ölüm</t>
  </si>
  <si>
    <t>Yaş</t>
  </si>
  <si>
    <t>Rate</t>
  </si>
  <si>
    <t>Enfekte2</t>
  </si>
  <si>
    <t>Toplam Vaka</t>
  </si>
  <si>
    <t>Time</t>
  </si>
  <si>
    <t>Count</t>
  </si>
  <si>
    <t>Date</t>
  </si>
  <si>
    <t>Yeni Vaka</t>
  </si>
  <si>
    <t>Toplam Ölüm</t>
  </si>
  <si>
    <t>Yeni Ölüm</t>
  </si>
  <si>
    <t>Ölüm Oranı (%)</t>
  </si>
  <si>
    <t>Nüfus</t>
  </si>
  <si>
    <t>Nüfus Oranı</t>
  </si>
  <si>
    <t>Toplam Vaka/ Milyon Nüfus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</si>
</sst>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" x14ac:knownFonts="1">
    <font>
      <sz val="12"/>
      <color theme="1"/>
      <name val="Calibri"/>
      <family val="2"/>
      <charset val="162"/>
      <scheme val="minor"/>
    </font>
    <font>
      <u/>
      <sz val="12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2" borderId="0" xfId="0" applyFill="1"/>
    <xf numFmtId="0" fontId="1" fillId="2" borderId="0" xfId="0" applyFont="1" applyFill="1"/>
    <xf numFmtId="1" fontId="0" fillId="0" borderId="0" xfId="0" applyNumberFormat="1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COVID-2019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'Covid-2019'!$B$1</c:f>
              <c:strCache>
                <c:ptCount val="1"/>
                <c:pt idx="0">
                  <c:v>Toplam Vaka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tr-T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'Covid-2019'!$A$2:$A$9</c:f>
              <c:numCache>
                <c:formatCode>m/d/yy</c:formatCode>
                <c:ptCount val="8"/>
                <c:pt idx="0">
                  <c:v>43900</c:v>
                </c:pt>
                <c:pt idx="1">
                  <c:v>43901</c:v>
                </c:pt>
                <c:pt idx="2">
                  <c:v>43902</c:v>
                </c:pt>
                <c:pt idx="3">
                  <c:v>43903</c:v>
                </c:pt>
                <c:pt idx="4">
                  <c:v>43904</c:v>
                </c:pt>
                <c:pt idx="5">
                  <c:v>43905</c:v>
                </c:pt>
                <c:pt idx="6">
                  <c:v>43906</c:v>
                </c:pt>
                <c:pt idx="7">
                  <c:v>43907</c:v>
                </c:pt>
              </c:numCache>
            </c:numRef>
          </c:cat>
          <c:val>
            <c:numRef>
              <c:f>'Covid-2019'!$B$2:$B$9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6</c:v>
                </c:pt>
                <c:pt idx="5">
                  <c:v>18</c:v>
                </c:pt>
                <c:pt idx="6">
                  <c:v>47</c:v>
                </c:pt>
                <c:pt idx="7">
                  <c:v>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A6-B34C-8C08-173E9D2DBD18}"/>
            </c:ext>
          </c:extLst>
        </c:ser>
        <c:ser>
          <c:idx val="1"/>
          <c:order val="1"/>
          <c:tx>
            <c:strRef>
              <c:f>'Covid-2019'!$C$1</c:f>
              <c:strCache>
                <c:ptCount val="1"/>
                <c:pt idx="0">
                  <c:v>Ölüm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tr-T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'Covid-2019'!$A$2:$A$9</c:f>
              <c:numCache>
                <c:formatCode>m/d/yy</c:formatCode>
                <c:ptCount val="8"/>
                <c:pt idx="0">
                  <c:v>43900</c:v>
                </c:pt>
                <c:pt idx="1">
                  <c:v>43901</c:v>
                </c:pt>
                <c:pt idx="2">
                  <c:v>43902</c:v>
                </c:pt>
                <c:pt idx="3">
                  <c:v>43903</c:v>
                </c:pt>
                <c:pt idx="4">
                  <c:v>43904</c:v>
                </c:pt>
                <c:pt idx="5">
                  <c:v>43905</c:v>
                </c:pt>
                <c:pt idx="6">
                  <c:v>43906</c:v>
                </c:pt>
                <c:pt idx="7">
                  <c:v>43907</c:v>
                </c:pt>
              </c:numCache>
            </c:numRef>
          </c:cat>
          <c:val>
            <c:numRef>
              <c:f>'Covid-2019'!$C$2:$C$9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7A6-B34C-8C08-173E9D2DBD18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254266096"/>
        <c:axId val="1251702160"/>
      </c:lineChart>
      <c:dateAx>
        <c:axId val="1254266096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251702160"/>
        <c:crosses val="autoZero"/>
        <c:auto val="1"/>
        <c:lblOffset val="100"/>
        <c:baseTimeUnit val="days"/>
      </c:dateAx>
      <c:valAx>
        <c:axId val="1251702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254266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469900</xdr:colOff>
      <xdr:row>0</xdr:row>
      <xdr:rowOff>19050</xdr:rowOff>
    </xdr:from>
    <xdr:to>
      <xdr:col>18</xdr:col>
      <xdr:colOff>0</xdr:colOff>
      <xdr:row>32</xdr:row>
      <xdr:rowOff>0</xdr:rowOff>
    </xdr:to>
    <xdr:graphicFrame macro="">
      <xdr:nvGraphicFramePr>
        <xdr:cNvPr id="4" name="Grafik 3">
          <a:extLst>
            <a:ext uri="{FF2B5EF4-FFF2-40B4-BE49-F238E27FC236}">
              <a16:creationId xmlns:a16="http://schemas.microsoft.com/office/drawing/2014/main" id="{DD95983D-7800-1348-B278-61392EFBC6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95AC4-FB43-A849-A02B-3375062F2863}">
  <dimension ref="A1:F12"/>
  <sheetViews>
    <sheetView workbookViewId="0">
      <selection sqref="A1:C9"/>
    </sheetView>
  </sheetViews>
  <sheetFormatPr baseColWidth="10" defaultRowHeight="16" x14ac:dyDescent="0.2"/>
  <sheetData>
    <row r="1" spans="1:6" x14ac:dyDescent="0.2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s="1">
        <v>43900</v>
      </c>
      <c r="B2">
        <v>1</v>
      </c>
      <c r="C2">
        <v>0</v>
      </c>
    </row>
    <row r="3" spans="1:6" x14ac:dyDescent="0.2">
      <c r="A3" s="1">
        <v>43901</v>
      </c>
      <c r="B3">
        <v>1</v>
      </c>
      <c r="C3">
        <v>0</v>
      </c>
    </row>
    <row r="4" spans="1:6" x14ac:dyDescent="0.2">
      <c r="A4" s="1">
        <v>43902</v>
      </c>
      <c r="B4">
        <v>2</v>
      </c>
      <c r="C4">
        <v>0</v>
      </c>
      <c r="E4">
        <v>2</v>
      </c>
      <c r="F4">
        <f t="shared" ref="F4:F9" si="0">B3*E4</f>
        <v>2</v>
      </c>
    </row>
    <row r="5" spans="1:6" x14ac:dyDescent="0.2">
      <c r="A5" s="1">
        <v>43903</v>
      </c>
      <c r="B5">
        <v>5</v>
      </c>
      <c r="C5">
        <v>0</v>
      </c>
      <c r="E5">
        <v>2.5</v>
      </c>
      <c r="F5">
        <f t="shared" si="0"/>
        <v>5</v>
      </c>
    </row>
    <row r="6" spans="1:6" x14ac:dyDescent="0.2">
      <c r="A6" s="1">
        <v>43904</v>
      </c>
      <c r="B6">
        <v>6</v>
      </c>
      <c r="C6">
        <v>0</v>
      </c>
      <c r="E6">
        <v>1.2</v>
      </c>
      <c r="F6">
        <f t="shared" si="0"/>
        <v>6</v>
      </c>
    </row>
    <row r="7" spans="1:6" x14ac:dyDescent="0.2">
      <c r="A7" s="1">
        <v>43905</v>
      </c>
      <c r="B7">
        <v>18</v>
      </c>
      <c r="C7">
        <v>0</v>
      </c>
      <c r="E7">
        <v>3</v>
      </c>
      <c r="F7">
        <f t="shared" si="0"/>
        <v>18</v>
      </c>
    </row>
    <row r="8" spans="1:6" x14ac:dyDescent="0.2">
      <c r="A8" s="1">
        <v>43906</v>
      </c>
      <c r="B8">
        <v>47</v>
      </c>
      <c r="C8">
        <v>0</v>
      </c>
      <c r="E8">
        <v>2.6</v>
      </c>
      <c r="F8">
        <f t="shared" si="0"/>
        <v>46.800000000000004</v>
      </c>
    </row>
    <row r="9" spans="1:6" x14ac:dyDescent="0.2">
      <c r="A9" s="1">
        <v>43907</v>
      </c>
      <c r="B9">
        <v>98</v>
      </c>
      <c r="C9">
        <v>1</v>
      </c>
      <c r="D9">
        <v>89</v>
      </c>
      <c r="E9">
        <v>2.085</v>
      </c>
      <c r="F9">
        <f t="shared" si="0"/>
        <v>97.995000000000005</v>
      </c>
    </row>
    <row r="10" spans="1:6" x14ac:dyDescent="0.2">
      <c r="A10" s="2"/>
      <c r="B10" s="3"/>
      <c r="C10" s="3"/>
      <c r="D10" s="3"/>
      <c r="E10" s="4"/>
    </row>
    <row r="11" spans="1:6" x14ac:dyDescent="0.2">
      <c r="A11" s="2"/>
      <c r="B11" s="3"/>
      <c r="C11" s="3"/>
      <c r="D11" s="3"/>
      <c r="E11" s="3"/>
    </row>
    <row r="12" spans="1:6" x14ac:dyDescent="0.2">
      <c r="A12" s="2"/>
      <c r="B12" s="3"/>
      <c r="C12" s="3"/>
      <c r="D12" s="3"/>
      <c r="E12" s="3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8EBED-D2FE-2A49-978F-915E70CFF528}">
  <dimension ref="A1:F12"/>
  <sheetViews>
    <sheetView workbookViewId="0">
      <selection sqref="A1:F12"/>
    </sheetView>
  </sheetViews>
  <sheetFormatPr baseColWidth="10" defaultRowHeight="16" x14ac:dyDescent="0.2"/>
  <cols>
    <col min="1" max="1" width="11.5" style="7" bestFit="1" customWidth="1"/>
    <col min="2" max="2" width="13.83203125" customWidth="1"/>
    <col min="3" max="3" width="13.33203125" customWidth="1"/>
    <col min="4" max="4" width="14.83203125" customWidth="1"/>
    <col min="5" max="5" width="20.1640625" customWidth="1"/>
  </cols>
  <sheetData>
    <row r="1" spans="1:6" x14ac:dyDescent="0.2">
      <c r="A1" s="7" t="s">
        <v>0</v>
      </c>
      <c r="B1" t="s">
        <v>5</v>
      </c>
      <c r="C1" t="s">
        <v>9</v>
      </c>
      <c r="D1" t="s">
        <v>10</v>
      </c>
      <c r="E1" t="s">
        <v>11</v>
      </c>
      <c r="F1" t="s">
        <v>6</v>
      </c>
    </row>
    <row r="2" spans="1:6" x14ac:dyDescent="0.2">
      <c r="A2" s="7">
        <v>43901</v>
      </c>
      <c r="B2">
        <v>1</v>
      </c>
      <c r="C2">
        <f>B2</f>
        <v>1</v>
      </c>
      <c r="D2">
        <v>0</v>
      </c>
      <c r="E2">
        <v>0</v>
      </c>
      <c r="F2">
        <v>1</v>
      </c>
    </row>
    <row r="3" spans="1:6" x14ac:dyDescent="0.2">
      <c r="A3" s="7">
        <v>43902</v>
      </c>
      <c r="B3">
        <v>1</v>
      </c>
      <c r="C3">
        <f>B3-B2</f>
        <v>0</v>
      </c>
      <c r="D3">
        <v>0</v>
      </c>
      <c r="E3">
        <v>0</v>
      </c>
      <c r="F3">
        <v>2</v>
      </c>
    </row>
    <row r="4" spans="1:6" x14ac:dyDescent="0.2">
      <c r="A4" s="7">
        <v>43903</v>
      </c>
      <c r="B4">
        <v>5</v>
      </c>
      <c r="C4">
        <f>B4-B3</f>
        <v>4</v>
      </c>
      <c r="D4">
        <v>0</v>
      </c>
      <c r="E4">
        <v>0</v>
      </c>
      <c r="F4">
        <v>3</v>
      </c>
    </row>
    <row r="5" spans="1:6" x14ac:dyDescent="0.2">
      <c r="A5" s="7">
        <v>43904</v>
      </c>
      <c r="B5">
        <v>5</v>
      </c>
      <c r="C5">
        <f t="shared" ref="C5:C12" si="0">B5-B4</f>
        <v>0</v>
      </c>
      <c r="D5">
        <v>0</v>
      </c>
      <c r="E5">
        <v>0</v>
      </c>
      <c r="F5">
        <v>4</v>
      </c>
    </row>
    <row r="6" spans="1:6" x14ac:dyDescent="0.2">
      <c r="A6" s="7">
        <v>43905</v>
      </c>
      <c r="B6">
        <v>6</v>
      </c>
      <c r="C6">
        <f t="shared" si="0"/>
        <v>1</v>
      </c>
      <c r="D6">
        <v>0</v>
      </c>
      <c r="E6">
        <v>0</v>
      </c>
      <c r="F6">
        <v>5</v>
      </c>
    </row>
    <row r="7" spans="1:6" x14ac:dyDescent="0.2">
      <c r="A7" s="7">
        <v>43906</v>
      </c>
      <c r="B7">
        <v>18</v>
      </c>
      <c r="C7">
        <f t="shared" si="0"/>
        <v>12</v>
      </c>
      <c r="D7">
        <v>0</v>
      </c>
      <c r="E7">
        <v>0</v>
      </c>
      <c r="F7">
        <v>6</v>
      </c>
    </row>
    <row r="8" spans="1:6" x14ac:dyDescent="0.2">
      <c r="A8" s="7">
        <v>43907</v>
      </c>
      <c r="B8">
        <v>49</v>
      </c>
      <c r="C8">
        <f t="shared" si="0"/>
        <v>31</v>
      </c>
      <c r="D8">
        <v>0</v>
      </c>
      <c r="E8">
        <v>0</v>
      </c>
      <c r="F8">
        <v>7</v>
      </c>
    </row>
    <row r="9" spans="1:6" x14ac:dyDescent="0.2">
      <c r="A9" s="7">
        <v>43908</v>
      </c>
      <c r="B9">
        <v>98</v>
      </c>
      <c r="C9">
        <f t="shared" si="0"/>
        <v>49</v>
      </c>
      <c r="D9">
        <v>1</v>
      </c>
      <c r="E9">
        <f>D9</f>
        <v>1</v>
      </c>
      <c r="F9">
        <v>8</v>
      </c>
    </row>
    <row r="10" spans="1:6" x14ac:dyDescent="0.2">
      <c r="A10" s="7">
        <v>43909</v>
      </c>
      <c r="B10">
        <v>191</v>
      </c>
      <c r="C10">
        <f t="shared" si="0"/>
        <v>93</v>
      </c>
      <c r="D10">
        <v>2</v>
      </c>
      <c r="E10">
        <f>D10-D9</f>
        <v>1</v>
      </c>
      <c r="F10">
        <v>9</v>
      </c>
    </row>
    <row r="11" spans="1:6" x14ac:dyDescent="0.2">
      <c r="A11" s="7">
        <v>43910</v>
      </c>
      <c r="B11">
        <v>359</v>
      </c>
      <c r="C11">
        <f t="shared" si="0"/>
        <v>168</v>
      </c>
      <c r="D11">
        <v>4</v>
      </c>
      <c r="E11">
        <f>D11-D10</f>
        <v>2</v>
      </c>
      <c r="F11">
        <v>10</v>
      </c>
    </row>
    <row r="12" spans="1:6" x14ac:dyDescent="0.2">
      <c r="A12" s="7">
        <v>43911</v>
      </c>
      <c r="B12">
        <v>670</v>
      </c>
      <c r="C12">
        <f t="shared" si="0"/>
        <v>311</v>
      </c>
      <c r="D12">
        <v>9</v>
      </c>
      <c r="E12">
        <f>D12-D11</f>
        <v>5</v>
      </c>
      <c r="F12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3868D-6071-BD41-BDEC-20BB822B1411}">
  <dimension ref="A1:F2"/>
  <sheetViews>
    <sheetView tabSelected="1" workbookViewId="0">
      <selection activeCell="A2" sqref="A2"/>
    </sheetView>
  </sheetViews>
  <sheetFormatPr baseColWidth="10" defaultRowHeight="16" x14ac:dyDescent="0.2"/>
  <cols>
    <col min="6" max="6" width="12.1640625" bestFit="1" customWidth="1"/>
  </cols>
  <sheetData>
    <row r="1" spans="1:6" x14ac:dyDescent="0.2">
      <c r="A1" t="s">
        <v>5</v>
      </c>
      <c r="B1" t="s">
        <v>10</v>
      </c>
      <c r="C1" t="s">
        <v>12</v>
      </c>
      <c r="D1" t="s">
        <v>15</v>
      </c>
      <c r="E1" t="s">
        <v>13</v>
      </c>
      <c r="F1" t="s">
        <v>14</v>
      </c>
    </row>
    <row r="2" spans="1:6" x14ac:dyDescent="0.2">
      <c r="A2">
        <v>670</v>
      </c>
      <c r="B2">
        <v>9</v>
      </c>
      <c r="C2" s="6">
        <f>(B2/A2)*100</f>
        <v>1.3432835820895521</v>
      </c>
      <c r="D2" s="5">
        <f>1000000/F2</f>
        <v>8.0572427896305499</v>
      </c>
      <c r="E2">
        <v>83154997</v>
      </c>
      <c r="F2">
        <f>E2/A2</f>
        <v>124111.93582089552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B9F52-FBE9-EE47-9623-601C5D0894C7}">
  <dimension ref="A1:C9"/>
  <sheetViews>
    <sheetView workbookViewId="0">
      <selection sqref="A1:C9"/>
    </sheetView>
  </sheetViews>
  <sheetFormatPr baseColWidth="10" defaultRowHeight="16" x14ac:dyDescent="0.2"/>
  <sheetData>
    <row r="1" spans="1:3" x14ac:dyDescent="0.2">
      <c r="A1" t="s">
        <v>8</v>
      </c>
      <c r="B1" t="s">
        <v>6</v>
      </c>
      <c r="C1" t="s">
        <v>7</v>
      </c>
    </row>
    <row r="2" spans="1:3" x14ac:dyDescent="0.2">
      <c r="A2" s="1">
        <v>43900</v>
      </c>
      <c r="B2" s="5">
        <v>1</v>
      </c>
      <c r="C2">
        <v>1</v>
      </c>
    </row>
    <row r="3" spans="1:3" x14ac:dyDescent="0.2">
      <c r="A3" s="1">
        <v>43901</v>
      </c>
      <c r="B3" s="5">
        <v>2</v>
      </c>
      <c r="C3">
        <v>1</v>
      </c>
    </row>
    <row r="4" spans="1:3" x14ac:dyDescent="0.2">
      <c r="A4" s="1">
        <v>43902</v>
      </c>
      <c r="B4" s="5">
        <v>3</v>
      </c>
      <c r="C4">
        <v>2</v>
      </c>
    </row>
    <row r="5" spans="1:3" x14ac:dyDescent="0.2">
      <c r="A5" s="1">
        <v>43903</v>
      </c>
      <c r="B5" s="5">
        <v>4</v>
      </c>
      <c r="C5">
        <v>5</v>
      </c>
    </row>
    <row r="6" spans="1:3" x14ac:dyDescent="0.2">
      <c r="A6" s="1">
        <v>43904</v>
      </c>
      <c r="B6" s="5">
        <v>5</v>
      </c>
      <c r="C6">
        <v>6</v>
      </c>
    </row>
    <row r="7" spans="1:3" x14ac:dyDescent="0.2">
      <c r="A7" s="1">
        <v>43905</v>
      </c>
      <c r="B7" s="5">
        <v>6</v>
      </c>
      <c r="C7">
        <v>18</v>
      </c>
    </row>
    <row r="8" spans="1:3" x14ac:dyDescent="0.2">
      <c r="A8" s="1">
        <v>43906</v>
      </c>
      <c r="B8" s="5">
        <v>7</v>
      </c>
      <c r="C8">
        <v>47</v>
      </c>
    </row>
    <row r="9" spans="1:3" x14ac:dyDescent="0.2">
      <c r="A9" s="1">
        <v>43907</v>
      </c>
      <c r="B9" s="5">
        <v>8</v>
      </c>
      <c r="C9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Covid-2019</vt:lpstr>
      <vt:lpstr>Tüm</vt:lpstr>
      <vt:lpstr>Özet</vt:lpstr>
      <vt:lpstr>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Selçuk Korkmaz</dc:creator>
  <cp:lastModifiedBy>Selçuk Korkmaz</cp:lastModifiedBy>
  <dcterms:created xsi:type="dcterms:W3CDTF">2020-03-17T10:27:01Z</dcterms:created>
  <dcterms:modified xsi:type="dcterms:W3CDTF">2020-03-21T11:11:43Z</dcterms:modified>
</cp:coreProperties>
</file>